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1355" windowHeight="8190"/>
  </bookViews>
  <sheets>
    <sheet name="Приложение 4 на 2020г" sheetId="8" r:id="rId1"/>
  </sheets>
  <definedNames>
    <definedName name="_xlnm._FilterDatabase" localSheetId="0" hidden="1">'Приложение 4 на 2020г'!$A$14:$C$14</definedName>
    <definedName name="_xlnm.Print_Area" localSheetId="0">'Приложение 4 на 2020г'!$A$1:$C$76</definedName>
  </definedNames>
  <calcPr calcId="162913"/>
</workbook>
</file>

<file path=xl/calcChain.xml><?xml version="1.0" encoding="utf-8"?>
<calcChain xmlns="http://schemas.openxmlformats.org/spreadsheetml/2006/main">
  <c r="C12" i="8"/>
  <c r="C62" l="1"/>
  <c r="C65"/>
  <c r="C60" l="1"/>
  <c r="C73" l="1"/>
  <c r="C61"/>
</calcChain>
</file>

<file path=xl/sharedStrings.xml><?xml version="1.0" encoding="utf-8"?>
<sst xmlns="http://schemas.openxmlformats.org/spreadsheetml/2006/main" count="131" uniqueCount="127">
  <si>
    <t>2 00 00000 00 0000 000</t>
  </si>
  <si>
    <t>Наименование доходов</t>
  </si>
  <si>
    <t>Код бюджетной классификации  Российской Федерации</t>
  </si>
  <si>
    <t xml:space="preserve">Сумма </t>
  </si>
  <si>
    <t>тыс. рублей</t>
  </si>
  <si>
    <t>Налоговые и неналоговые доходы</t>
  </si>
  <si>
    <t>2 02 00000 00 0000 000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</si>
  <si>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</si>
  <si>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</si>
  <si>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 ДОХОДОВ</t>
  </si>
  <si>
    <t>Приложение №4</t>
  </si>
  <si>
    <t>Грозненского муниципального района</t>
  </si>
  <si>
    <t>1 05 02010 02 0000 110</t>
  </si>
  <si>
    <t>"О бюджете Грозненского муниципального района</t>
  </si>
  <si>
    <t>1 01 02010 01 0000 110</t>
  </si>
  <si>
    <t>1 01 02020 01 0000 110</t>
  </si>
  <si>
    <t>1 01 02030 01 0000 110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</si>
  <si>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</si>
  <si>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1 01 02040 01 0000 110</t>
  </si>
  <si>
    <t>1 08 03010 01 0000 110</t>
  </si>
  <si>
    <t>Дотации бюджетам муниципальных районов на выравнивание бюджетной обеспеченности</t>
  </si>
  <si>
    <t>Дотации бюджетам бюджетной системы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</si>
  <si>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</si>
  <si>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</si>
  <si>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</si>
  <si>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</si>
  <si>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</si>
  <si>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</si>
  <si>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</si>
  <si>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Плата за выбросы загрязняющих веществ в атмосферный воздух стационарными объектами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</si>
  <si>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</si>
  <si>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</si>
  <si>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</si>
  <si>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</si>
  <si>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</si>
  <si>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</si>
  <si>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</si>
  <si>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</si>
  <si>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Государственная пошлина за выдачу разрешения на установку рекламной конструкции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</si>
  <si>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</si>
  <si>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</si>
  <si>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</si>
  <si>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</si>
  <si>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20230000 Субвенции бюджетам бюджетной системы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</si>
  <si>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</si>
  <si>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Прочие субвенции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</si>
  <si>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</si>
  <si>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</si>
  <si>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</si>
  <si>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1 05 01011 01 0000 110</t>
  </si>
  <si>
    <t>1 05 01012 01 0000 110</t>
  </si>
  <si>
    <t>1 05 01021 01 0000 110</t>
  </si>
  <si>
    <t>1 05 01022 01 0000 110</t>
  </si>
  <si>
    <t>1 05 01050 01 0000 110</t>
  </si>
  <si>
    <t>1 05 03010 01 0000 110</t>
  </si>
  <si>
    <t>1 05 04020 02 0000 110</t>
  </si>
  <si>
    <t>1 08 07150 01 0000 110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</si>
  <si>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</si>
  <si>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</si>
  <si>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1 12 01030 01 0000 120</t>
  </si>
  <si>
    <t>Плата за сбросы загрязняющих веществ в водные объекты</t>
  </si>
  <si>
    <t>1 12 01042 01 0000 120</t>
  </si>
  <si>
    <t>Плата за размещение твердых коммунальных отходов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</si>
  <si>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</si>
  <si>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</si>
  <si>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1 14 06013 05 0000 430</t>
  </si>
  <si>
    <t>1 16 03010 01 0000 140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</si>
  <si>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</si>
  <si>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</si>
  <si>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</si>
  <si>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1 16 03030 01 0000 140</t>
  </si>
  <si>
    <t>1 16 06000 01 0000 140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</si>
  <si>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</si>
  <si>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</si>
  <si>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</si>
  <si>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</si>
  <si>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</si>
  <si>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</si>
  <si>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1 16 25010 01 0000 140</t>
  </si>
  <si>
    <t>Денежные взыскания (штрафы) за нарушение законодательства Российской Федерации о недрах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</si>
  <si>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</si>
  <si>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</si>
  <si>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</si>
  <si>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1 16 25060 01 0000 140</t>
  </si>
  <si>
    <t>1 16 28000 01 0000 140</t>
  </si>
  <si>
    <t>1 16 33050 05 0000 140</t>
  </si>
  <si>
    <t>1 16 43000 01 0000 140</t>
  </si>
  <si>
    <t>1 16 90050 05 0000 140</t>
  </si>
  <si>
    <t>1 12 01010 01 0000 120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</si>
  <si>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за счет средств регионального бюджета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</si>
  <si>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</si>
  <si>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</si>
  <si>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к проекту  решения Совета депутатов</t>
  </si>
  <si>
    <t>2 02 15001 05 0000 150</t>
  </si>
  <si>
    <t>2 02 15002 05 0000 150</t>
  </si>
  <si>
    <t>2 02 35118 05 0000 150</t>
  </si>
  <si>
    <t>2 02 30024 05 0000 150</t>
  </si>
  <si>
    <t>2 02 30027 05 0000 150</t>
  </si>
  <si>
    <t>2 02 30029 05 0000 150</t>
  </si>
  <si>
    <t>2 02 35260 05 0000 150</t>
  </si>
  <si>
    <t>2 02 39999 05 0000 150</t>
  </si>
  <si>
    <t>2 02 01000 00 0000 150</t>
  </si>
  <si>
    <t>Поступление доходов в бюджет Грозненского муниципального района в 2020 году.</t>
  </si>
  <si>
    <t>1 12 01041 01 0000 120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</si>
  <si>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</si>
  <si>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</si>
  <si>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</si>
  <si>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</si>
  <si>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</si>
  <si>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</si>
  <si>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</si>
  <si>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</si>
  <si>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</si>
  <si>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</si>
  <si>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 (штрафы за несоблюдение требований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при принятии решения о способе и об условиях определения поставщика (подрядчика, исполнителя)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</si>
  <si>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 (штрафы за нарушение законодательства Российской Федерации о контрактной системе в сфере закупок при планировании закупок)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</si>
  <si>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 (штрафы за нарушение порядка осуществления закупок товаров, работ, услуг для обеспечения государственных и муниципальных нужд)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</si>
  <si>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</si>
  <si>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</si>
  <si>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1 16 01201 01 9000 140</t>
  </si>
  <si>
    <t>1 16 01071 01 0029 140</t>
  </si>
  <si>
    <t>1 1601071 01 0030 140</t>
  </si>
  <si>
    <t>1 16 01071 01 0293 140</t>
  </si>
  <si>
    <t>1 16 07010 05 0000 140</t>
  </si>
  <si>
    <t>1 16 10032 05 0000 140</t>
  </si>
  <si>
    <t>Налог, взимаемый в связи с применением патентной системы налогообложения, зачисляемый в бюджеты муниципальных районов</t>
  </si>
  <si>
    <t>на 2020 год и плановый период 2021-2022гг."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</si>
</sst>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#,##0.0_ ;[Red]\-#,##0.0\ "/>
  </numFmts>
  <fonts count="1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164" fontId="2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0" fillId="0" borderId="0" xfId="0" applyFill="1"/>
    <xf numFmtId="0" fontId="4" fillId="0" borderId="0" xfId="0" applyFont="1" applyFill="1"/>
    <xf numFmtId="165" fontId="3" fillId="0" borderId="3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top"/>
    </xf>
    <xf numFmtId="4" fontId="0" fillId="0" borderId="0" xfId="0" applyNumberFormat="1" applyFill="1"/>
    <xf numFmtId="165" fontId="0" fillId="0" borderId="0" xfId="0" applyNumberFormat="1" applyFill="1"/>
    <xf numFmtId="0" fontId="4" fillId="0" borderId="1" xfId="0" applyFont="1" applyFill="1" applyBorder="1" applyAlignment="1">
      <alignment horizontal="justify" vertical="center" wrapText="1"/>
    </xf>
    <xf numFmtId="166" fontId="0" fillId="0" borderId="0" xfId="0" applyNumberFormat="1" applyFill="1"/>
    <xf numFmtId="4" fontId="4" fillId="0" borderId="11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vertical="center" wrapText="1"/>
    </xf>
    <xf numFmtId="0" fontId="9" fillId="0" borderId="15" xfId="3" applyNumberFormat="1" applyFont="1" applyFill="1" applyBorder="1" applyAlignment="1">
      <alignment horizontal="left" vertical="center" wrapText="1" readingOrder="1"/>
    </xf>
    <xf numFmtId="4" fontId="4" fillId="0" borderId="2" xfId="0" applyNumberFormat="1" applyFont="1" applyFill="1" applyBorder="1" applyAlignment="1">
      <alignment horizontal="left" vertical="center"/>
    </xf>
    <xf numFmtId="0" fontId="9" fillId="0" borderId="17" xfId="3" applyNumberFormat="1" applyFont="1" applyFill="1" applyBorder="1" applyAlignment="1">
      <alignment horizontal="left" vertical="center" wrapText="1" readingOrder="1"/>
    </xf>
    <xf numFmtId="0" fontId="8" fillId="0" borderId="1" xfId="1" applyFont="1" applyFill="1" applyBorder="1" applyAlignment="1">
      <alignment horizontal="justify" vertical="center" wrapText="1"/>
    </xf>
    <xf numFmtId="4" fontId="4" fillId="0" borderId="13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9" fillId="0" borderId="16" xfId="3" applyNumberFormat="1" applyFont="1" applyFill="1" applyBorder="1" applyAlignment="1">
      <alignment horizontal="left" vertical="center" wrapText="1" readingOrder="1"/>
    </xf>
    <xf numFmtId="0" fontId="8" fillId="2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65" fontId="3" fillId="0" borderId="4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vertical="center"/>
    </xf>
    <xf numFmtId="165" fontId="4" fillId="0" borderId="3" xfId="1" applyNumberFormat="1" applyFont="1" applyFill="1" applyBorder="1" applyAlignment="1" applyProtection="1">
      <alignment vertical="center" wrapText="1"/>
      <protection hidden="1"/>
    </xf>
    <xf numFmtId="165" fontId="4" fillId="0" borderId="18" xfId="1" applyNumberFormat="1" applyFont="1" applyFill="1" applyBorder="1" applyAlignment="1" applyProtection="1">
      <alignment horizontal="right" vertical="center"/>
    </xf>
    <xf numFmtId="165" fontId="4" fillId="0" borderId="18" xfId="2" applyNumberFormat="1" applyFont="1" applyFill="1" applyBorder="1" applyAlignment="1">
      <alignment horizontal="right" vertical="center" shrinkToFit="1"/>
    </xf>
    <xf numFmtId="165" fontId="4" fillId="0" borderId="3" xfId="2" applyNumberFormat="1" applyFont="1" applyFill="1" applyBorder="1" applyAlignment="1">
      <alignment horizontal="right" vertical="center" shrinkToFit="1"/>
    </xf>
    <xf numFmtId="165" fontId="4" fillId="0" borderId="19" xfId="2" applyNumberFormat="1" applyFont="1" applyFill="1" applyBorder="1" applyAlignment="1">
      <alignment horizontal="right" vertical="center" shrinkToFit="1"/>
    </xf>
    <xf numFmtId="165" fontId="4" fillId="0" borderId="3" xfId="0" applyNumberFormat="1" applyFont="1" applyFill="1" applyBorder="1" applyAlignment="1">
      <alignment horizontal="right" vertical="center" wrapText="1"/>
    </xf>
    <xf numFmtId="0" fontId="4" fillId="0" borderId="2" xfId="1" applyNumberFormat="1" applyFont="1" applyFill="1" applyBorder="1" applyAlignment="1" applyProtection="1">
      <alignment horizontal="left" vertical="center"/>
      <protection hidden="1"/>
    </xf>
    <xf numFmtId="165" fontId="4" fillId="0" borderId="3" xfId="1" applyNumberFormat="1" applyFont="1" applyFill="1" applyBorder="1" applyAlignment="1" applyProtection="1">
      <alignment horizontal="right" vertical="center"/>
    </xf>
    <xf numFmtId="0" fontId="8" fillId="0" borderId="2" xfId="0" applyFont="1" applyFill="1" applyBorder="1" applyAlignment="1">
      <alignment vertical="center" wrapText="1"/>
    </xf>
    <xf numFmtId="165" fontId="4" fillId="0" borderId="3" xfId="1" applyNumberFormat="1" applyFont="1" applyFill="1" applyBorder="1" applyAlignment="1" applyProtection="1">
      <alignment vertical="center"/>
      <protection hidden="1"/>
    </xf>
    <xf numFmtId="49" fontId="8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165" fontId="4" fillId="2" borderId="3" xfId="1" applyNumberFormat="1" applyFont="1" applyFill="1" applyBorder="1" applyAlignment="1" applyProtection="1">
      <alignment vertical="center"/>
      <protection hidden="1"/>
    </xf>
    <xf numFmtId="165" fontId="4" fillId="0" borderId="3" xfId="1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Alignment="1">
      <alignment horizontal="right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20" xfId="1" applyNumberFormat="1" applyFont="1" applyFill="1" applyBorder="1" applyAlignment="1" applyProtection="1">
      <alignment horizontal="left" vertical="center"/>
      <protection hidden="1"/>
    </xf>
    <xf numFmtId="49" fontId="3" fillId="0" borderId="10" xfId="1" applyNumberFormat="1" applyFont="1" applyFill="1" applyBorder="1" applyAlignment="1" applyProtection="1">
      <alignment horizontal="left" vertical="center"/>
      <protection hidden="1"/>
    </xf>
  </cellXfs>
  <cellStyles count="4">
    <cellStyle name="Normal" xfId="3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SheetLayoutView="100" workbookViewId="0">
      <selection activeCell="B6" sqref="B6:C6"/>
    </sheetView>
  </sheetViews>
  <sheetFormatPr defaultRowHeight="12.75"/>
  <cols>
    <col min="1" max="1" width="20.85546875" style="1" customWidth="1"/>
    <col min="2" max="2" width="54.7109375" style="1" customWidth="1"/>
    <col min="3" max="3" width="15.85546875" style="1" customWidth="1"/>
    <col min="4" max="4" width="9.140625" style="1"/>
    <col min="5" max="5" width="11.28515625" style="1" bestFit="1" customWidth="1"/>
    <col min="6" max="7" width="10.7109375" style="1" bestFit="1" customWidth="1"/>
    <col min="8" max="16384" width="9.140625" style="1"/>
  </cols>
  <sheetData>
    <row r="1" spans="1:6">
      <c r="A1" s="2"/>
      <c r="B1" s="45" t="s">
        <v>10</v>
      </c>
      <c r="C1" s="45"/>
    </row>
    <row r="2" spans="1:6">
      <c r="A2" s="2"/>
      <c r="B2" s="45" t="s">
        <v>92</v>
      </c>
      <c r="C2" s="45"/>
    </row>
    <row r="3" spans="1:6">
      <c r="A3" s="2"/>
      <c r="B3" s="45" t="s">
        <v>11</v>
      </c>
      <c r="C3" s="45"/>
    </row>
    <row r="4" spans="1:6">
      <c r="A4" s="2"/>
      <c r="B4" s="45" t="s">
        <v>13</v>
      </c>
      <c r="C4" s="45"/>
    </row>
    <row r="5" spans="1:6">
      <c r="A5" s="2"/>
      <c r="B5" s="45" t="s">
        <v>126</v>
      </c>
      <c r="C5" s="45"/>
    </row>
    <row r="6" spans="1:6">
      <c r="A6" s="2"/>
      <c r="B6" s="45"/>
      <c r="C6" s="45"/>
    </row>
    <row r="7" spans="1:6">
      <c r="A7" s="2"/>
      <c r="B7" s="24"/>
      <c r="C7" s="24"/>
    </row>
    <row r="8" spans="1:6" ht="18" customHeight="1">
      <c r="A8" s="48" t="s">
        <v>102</v>
      </c>
      <c r="B8" s="48"/>
      <c r="C8" s="48"/>
    </row>
    <row r="9" spans="1:6" ht="16.5" customHeight="1" thickBot="1">
      <c r="A9" s="49" t="s">
        <v>4</v>
      </c>
      <c r="B9" s="49"/>
      <c r="C9" s="49"/>
    </row>
    <row r="10" spans="1:6">
      <c r="A10" s="50" t="s">
        <v>2</v>
      </c>
      <c r="B10" s="52" t="s">
        <v>1</v>
      </c>
      <c r="C10" s="54" t="s">
        <v>3</v>
      </c>
    </row>
    <row r="11" spans="1:6" ht="34.5" customHeight="1">
      <c r="A11" s="51"/>
      <c r="B11" s="53"/>
      <c r="C11" s="55"/>
    </row>
    <row r="12" spans="1:6" ht="16.5" customHeight="1">
      <c r="A12" s="56" t="s">
        <v>5</v>
      </c>
      <c r="B12" s="57"/>
      <c r="C12" s="3">
        <f>SUM(C13:C53)+C54+C55+C56+C57+C58+C59</f>
        <v>130781.48887321724</v>
      </c>
    </row>
    <row r="13" spans="1:6" ht="63.75">
      <c r="A13" s="29" t="s">
        <v>14</v>
      </c>
      <c r="B13" s="19" t="s">
        <v>35</v>
      </c>
      <c r="C13" s="30">
        <v>93945.600000000006</v>
      </c>
      <c r="E13" s="5"/>
      <c r="F13" s="4"/>
    </row>
    <row r="14" spans="1:6" ht="89.25">
      <c r="A14" s="29" t="s">
        <v>15</v>
      </c>
      <c r="B14" s="19" t="s">
        <v>47</v>
      </c>
      <c r="C14" s="31">
        <v>288.95999999999998</v>
      </c>
      <c r="F14" s="4"/>
    </row>
    <row r="15" spans="1:6" ht="38.25">
      <c r="A15" s="29" t="s">
        <v>16</v>
      </c>
      <c r="B15" s="19" t="s">
        <v>22</v>
      </c>
      <c r="C15" s="30">
        <v>11.52</v>
      </c>
      <c r="F15" s="4"/>
    </row>
    <row r="16" spans="1:6" ht="76.5">
      <c r="A16" s="29" t="s">
        <v>18</v>
      </c>
      <c r="B16" s="19" t="s">
        <v>48</v>
      </c>
      <c r="C16" s="30">
        <v>643</v>
      </c>
      <c r="F16" s="4"/>
    </row>
    <row r="17" spans="1:6" ht="89.25">
      <c r="A17" s="18" t="s">
        <v>104</v>
      </c>
      <c r="B17" s="9" t="s">
        <v>105</v>
      </c>
      <c r="C17" s="32">
        <v>8550.3459400662396</v>
      </c>
      <c r="F17" s="4"/>
    </row>
    <row r="18" spans="1:6" ht="102">
      <c r="A18" s="10" t="s">
        <v>106</v>
      </c>
      <c r="B18" s="11" t="s">
        <v>107</v>
      </c>
      <c r="C18" s="33">
        <v>44.0415628398354</v>
      </c>
      <c r="F18" s="4"/>
    </row>
    <row r="19" spans="1:6" ht="102">
      <c r="A19" s="10" t="s">
        <v>108</v>
      </c>
      <c r="B19" s="11" t="s">
        <v>109</v>
      </c>
      <c r="C19" s="33">
        <v>11168.358063972033</v>
      </c>
      <c r="F19" s="4"/>
    </row>
    <row r="20" spans="1:6" ht="89.25">
      <c r="A20" s="12" t="s">
        <v>110</v>
      </c>
      <c r="B20" s="13" t="s">
        <v>111</v>
      </c>
      <c r="C20" s="34">
        <v>-1103.4396936608762</v>
      </c>
      <c r="F20" s="4"/>
    </row>
    <row r="21" spans="1:6" ht="25.5">
      <c r="A21" s="29" t="s">
        <v>49</v>
      </c>
      <c r="B21" s="19" t="s">
        <v>23</v>
      </c>
      <c r="C21" s="35">
        <v>1744</v>
      </c>
      <c r="F21" s="4"/>
    </row>
    <row r="22" spans="1:6" ht="38.25">
      <c r="A22" s="29" t="s">
        <v>50</v>
      </c>
      <c r="B22" s="19" t="s">
        <v>24</v>
      </c>
      <c r="C22" s="30">
        <v>0</v>
      </c>
      <c r="F22" s="4"/>
    </row>
    <row r="23" spans="1:6" ht="51">
      <c r="A23" s="29" t="s">
        <v>51</v>
      </c>
      <c r="B23" s="19" t="s">
        <v>36</v>
      </c>
      <c r="C23" s="35">
        <v>820.5</v>
      </c>
      <c r="F23" s="4"/>
    </row>
    <row r="24" spans="1:6" ht="38.25" hidden="1">
      <c r="A24" s="29" t="s">
        <v>52</v>
      </c>
      <c r="B24" s="19" t="s">
        <v>25</v>
      </c>
      <c r="C24" s="30">
        <v>0</v>
      </c>
      <c r="F24" s="4"/>
    </row>
    <row r="25" spans="1:6" ht="38.25" hidden="1">
      <c r="A25" s="29" t="s">
        <v>53</v>
      </c>
      <c r="B25" s="19" t="s">
        <v>37</v>
      </c>
      <c r="C25" s="30">
        <v>0</v>
      </c>
      <c r="F25" s="4"/>
    </row>
    <row r="26" spans="1:6" ht="25.5">
      <c r="A26" s="29" t="s">
        <v>12</v>
      </c>
      <c r="B26" s="19" t="s">
        <v>26</v>
      </c>
      <c r="C26" s="35">
        <v>1169</v>
      </c>
      <c r="F26" s="4"/>
    </row>
    <row r="27" spans="1:6">
      <c r="A27" s="29" t="s">
        <v>54</v>
      </c>
      <c r="B27" s="19" t="s">
        <v>27</v>
      </c>
      <c r="C27" s="35">
        <v>211.60300000000001</v>
      </c>
      <c r="F27" s="4"/>
    </row>
    <row r="28" spans="1:6" ht="38.25">
      <c r="A28" s="29" t="s">
        <v>55</v>
      </c>
      <c r="B28" s="19" t="s">
        <v>125</v>
      </c>
      <c r="C28" s="35">
        <v>185</v>
      </c>
      <c r="F28" s="4"/>
    </row>
    <row r="29" spans="1:6" ht="38.25">
      <c r="A29" s="29" t="s">
        <v>19</v>
      </c>
      <c r="B29" s="19" t="s">
        <v>28</v>
      </c>
      <c r="C29" s="31">
        <v>3735</v>
      </c>
      <c r="F29" s="4"/>
    </row>
    <row r="30" spans="1:6" ht="25.5">
      <c r="A30" s="29" t="s">
        <v>56</v>
      </c>
      <c r="B30" s="19" t="s">
        <v>38</v>
      </c>
      <c r="C30" s="31">
        <v>168</v>
      </c>
      <c r="F30" s="4"/>
    </row>
    <row r="31" spans="1:6" ht="76.5">
      <c r="A31" s="29" t="s">
        <v>57</v>
      </c>
      <c r="B31" s="19" t="s">
        <v>58</v>
      </c>
      <c r="C31" s="31">
        <v>4985</v>
      </c>
      <c r="F31" s="4"/>
    </row>
    <row r="32" spans="1:6" ht="25.5">
      <c r="A32" s="36" t="s">
        <v>88</v>
      </c>
      <c r="B32" s="20" t="s">
        <v>29</v>
      </c>
      <c r="C32" s="37">
        <v>7</v>
      </c>
      <c r="F32" s="4"/>
    </row>
    <row r="33" spans="1:6" hidden="1">
      <c r="A33" s="38" t="s">
        <v>59</v>
      </c>
      <c r="B33" s="19" t="s">
        <v>60</v>
      </c>
      <c r="C33" s="39">
        <v>0</v>
      </c>
      <c r="F33" s="4"/>
    </row>
    <row r="34" spans="1:6">
      <c r="A34" s="40" t="s">
        <v>103</v>
      </c>
      <c r="B34" s="14" t="s">
        <v>112</v>
      </c>
      <c r="C34" s="37">
        <v>5</v>
      </c>
      <c r="F34" s="4"/>
    </row>
    <row r="35" spans="1:6">
      <c r="A35" s="38" t="s">
        <v>61</v>
      </c>
      <c r="B35" s="19" t="s">
        <v>62</v>
      </c>
      <c r="C35" s="37">
        <v>6</v>
      </c>
      <c r="F35" s="4"/>
    </row>
    <row r="36" spans="1:6" ht="38.25">
      <c r="A36" s="29" t="s">
        <v>68</v>
      </c>
      <c r="B36" s="19" t="s">
        <v>69</v>
      </c>
      <c r="C36" s="37">
        <v>1</v>
      </c>
      <c r="F36" s="4"/>
    </row>
    <row r="37" spans="1:6" ht="76.5">
      <c r="A37" s="38" t="s">
        <v>63</v>
      </c>
      <c r="B37" s="19" t="s">
        <v>64</v>
      </c>
      <c r="C37" s="37">
        <v>125</v>
      </c>
      <c r="F37" s="4"/>
    </row>
    <row r="38" spans="1:6" ht="51">
      <c r="A38" s="38" t="s">
        <v>65</v>
      </c>
      <c r="B38" s="19" t="s">
        <v>39</v>
      </c>
      <c r="C38" s="37">
        <v>2056</v>
      </c>
      <c r="F38" s="4"/>
    </row>
    <row r="39" spans="1:6" ht="63.75">
      <c r="A39" s="38" t="s">
        <v>66</v>
      </c>
      <c r="B39" s="19" t="s">
        <v>67</v>
      </c>
      <c r="C39" s="37">
        <v>24</v>
      </c>
      <c r="F39" s="4"/>
    </row>
    <row r="40" spans="1:6" ht="51">
      <c r="A40" s="29" t="s">
        <v>70</v>
      </c>
      <c r="B40" s="19" t="s">
        <v>30</v>
      </c>
      <c r="C40" s="37">
        <v>21</v>
      </c>
      <c r="F40" s="4"/>
    </row>
    <row r="41" spans="1:6" ht="51" hidden="1">
      <c r="A41" s="29" t="s">
        <v>71</v>
      </c>
      <c r="B41" s="19" t="s">
        <v>31</v>
      </c>
      <c r="C41" s="39">
        <v>0</v>
      </c>
      <c r="F41" s="4"/>
    </row>
    <row r="42" spans="1:6" ht="51">
      <c r="A42" s="29" t="s">
        <v>72</v>
      </c>
      <c r="B42" s="19" t="s">
        <v>73</v>
      </c>
      <c r="C42" s="37">
        <v>2</v>
      </c>
      <c r="F42" s="4"/>
    </row>
    <row r="43" spans="1:6" ht="38.25">
      <c r="A43" s="29" t="s">
        <v>74</v>
      </c>
      <c r="B43" s="19" t="s">
        <v>75</v>
      </c>
      <c r="C43" s="37">
        <v>3</v>
      </c>
      <c r="F43" s="4"/>
    </row>
    <row r="44" spans="1:6" ht="51" hidden="1">
      <c r="A44" s="29" t="s">
        <v>76</v>
      </c>
      <c r="B44" s="19" t="s">
        <v>77</v>
      </c>
      <c r="C44" s="39">
        <v>0</v>
      </c>
      <c r="F44" s="4"/>
    </row>
    <row r="45" spans="1:6" ht="25.5">
      <c r="A45" s="29" t="s">
        <v>78</v>
      </c>
      <c r="B45" s="19" t="s">
        <v>79</v>
      </c>
      <c r="C45" s="37">
        <v>74</v>
      </c>
      <c r="F45" s="4"/>
    </row>
    <row r="46" spans="1:6" ht="38.25">
      <c r="A46" s="29" t="s">
        <v>80</v>
      </c>
      <c r="B46" s="19" t="s">
        <v>81</v>
      </c>
      <c r="C46" s="37">
        <v>1</v>
      </c>
      <c r="F46" s="4"/>
    </row>
    <row r="47" spans="1:6" ht="25.5">
      <c r="A47" s="29" t="s">
        <v>82</v>
      </c>
      <c r="B47" s="19" t="s">
        <v>32</v>
      </c>
      <c r="C47" s="37">
        <v>5</v>
      </c>
      <c r="F47" s="4"/>
    </row>
    <row r="48" spans="1:6" ht="25.5">
      <c r="A48" s="29" t="s">
        <v>83</v>
      </c>
      <c r="B48" s="19" t="s">
        <v>33</v>
      </c>
      <c r="C48" s="37">
        <v>6</v>
      </c>
      <c r="F48" s="4"/>
    </row>
    <row r="49" spans="1:6" ht="51">
      <c r="A49" s="29" t="s">
        <v>84</v>
      </c>
      <c r="B49" s="19" t="s">
        <v>40</v>
      </c>
      <c r="C49" s="37">
        <v>215</v>
      </c>
      <c r="F49" s="4"/>
    </row>
    <row r="50" spans="1:6" ht="51">
      <c r="A50" s="15" t="s">
        <v>70</v>
      </c>
      <c r="B50" s="21" t="s">
        <v>30</v>
      </c>
      <c r="C50" s="37">
        <v>1</v>
      </c>
      <c r="F50" s="4"/>
    </row>
    <row r="51" spans="1:6" ht="51">
      <c r="A51" s="29" t="s">
        <v>85</v>
      </c>
      <c r="B51" s="19" t="s">
        <v>41</v>
      </c>
      <c r="C51" s="37">
        <v>64</v>
      </c>
      <c r="F51" s="4"/>
    </row>
    <row r="52" spans="1:6" ht="51">
      <c r="A52" s="29" t="s">
        <v>86</v>
      </c>
      <c r="B52" s="19" t="s">
        <v>17</v>
      </c>
      <c r="C52" s="37">
        <v>9</v>
      </c>
      <c r="F52" s="4"/>
    </row>
    <row r="53" spans="1:6" ht="38.25">
      <c r="A53" s="29" t="s">
        <v>87</v>
      </c>
      <c r="B53" s="19" t="s">
        <v>34</v>
      </c>
      <c r="C53" s="37">
        <v>275</v>
      </c>
      <c r="F53" s="4"/>
    </row>
    <row r="54" spans="1:6" ht="89.25">
      <c r="A54" s="41" t="s">
        <v>119</v>
      </c>
      <c r="B54" s="16" t="s">
        <v>113</v>
      </c>
      <c r="C54" s="37">
        <v>38</v>
      </c>
      <c r="F54" s="4"/>
    </row>
    <row r="55" spans="1:6" ht="140.25">
      <c r="A55" s="41" t="s">
        <v>120</v>
      </c>
      <c r="B55" s="16" t="s">
        <v>114</v>
      </c>
      <c r="C55" s="37">
        <v>51</v>
      </c>
      <c r="F55" s="4"/>
    </row>
    <row r="56" spans="1:6" ht="114.75">
      <c r="A56" s="41" t="s">
        <v>122</v>
      </c>
      <c r="B56" s="16" t="s">
        <v>115</v>
      </c>
      <c r="C56" s="37">
        <v>128</v>
      </c>
      <c r="F56" s="4"/>
    </row>
    <row r="57" spans="1:6" ht="114.75">
      <c r="A57" s="41" t="s">
        <v>121</v>
      </c>
      <c r="B57" s="16" t="s">
        <v>116</v>
      </c>
      <c r="C57" s="37">
        <v>77</v>
      </c>
      <c r="F57" s="4"/>
    </row>
    <row r="58" spans="1:6" ht="63.75">
      <c r="A58" s="41" t="s">
        <v>123</v>
      </c>
      <c r="B58" s="16" t="s">
        <v>117</v>
      </c>
      <c r="C58" s="37">
        <v>710</v>
      </c>
      <c r="F58" s="4"/>
    </row>
    <row r="59" spans="1:6" ht="51">
      <c r="A59" s="41" t="s">
        <v>124</v>
      </c>
      <c r="B59" s="16" t="s">
        <v>118</v>
      </c>
      <c r="C59" s="37">
        <v>311</v>
      </c>
      <c r="F59" s="4"/>
    </row>
    <row r="60" spans="1:6">
      <c r="A60" s="25" t="s">
        <v>0</v>
      </c>
      <c r="B60" s="26" t="s">
        <v>7</v>
      </c>
      <c r="C60" s="3">
        <f>C62+C65</f>
        <v>1975551.2511300002</v>
      </c>
      <c r="F60" s="4"/>
    </row>
    <row r="61" spans="1:6" ht="25.5">
      <c r="A61" s="25" t="s">
        <v>6</v>
      </c>
      <c r="B61" s="26" t="s">
        <v>8</v>
      </c>
      <c r="C61" s="3">
        <f>C60</f>
        <v>1975551.2511300002</v>
      </c>
      <c r="F61" s="4"/>
    </row>
    <row r="62" spans="1:6" ht="25.5">
      <c r="A62" s="25" t="s">
        <v>101</v>
      </c>
      <c r="B62" s="26" t="s">
        <v>21</v>
      </c>
      <c r="C62" s="3">
        <f>SUM(C63:C64)</f>
        <v>303176.96299999999</v>
      </c>
      <c r="F62" s="4"/>
    </row>
    <row r="63" spans="1:6" ht="25.5">
      <c r="A63" s="42" t="s">
        <v>93</v>
      </c>
      <c r="B63" s="22" t="s">
        <v>20</v>
      </c>
      <c r="C63" s="43">
        <v>303176.96299999999</v>
      </c>
      <c r="E63" s="6"/>
      <c r="F63" s="4"/>
    </row>
    <row r="64" spans="1:6" ht="25.5">
      <c r="A64" s="42" t="s">
        <v>94</v>
      </c>
      <c r="B64" s="22" t="s">
        <v>42</v>
      </c>
      <c r="C64" s="39"/>
      <c r="F64" s="4"/>
    </row>
    <row r="65" spans="1:6">
      <c r="A65" s="58" t="s">
        <v>43</v>
      </c>
      <c r="B65" s="59"/>
      <c r="C65" s="3">
        <f>SUM(C66:C72)</f>
        <v>1672374.2881300002</v>
      </c>
      <c r="F65" s="4"/>
    </row>
    <row r="66" spans="1:6" ht="38.25">
      <c r="A66" s="42" t="s">
        <v>95</v>
      </c>
      <c r="B66" s="22" t="s">
        <v>44</v>
      </c>
      <c r="C66" s="39">
        <v>2982.6759999999999</v>
      </c>
      <c r="F66" s="4"/>
    </row>
    <row r="67" spans="1:6" ht="25.5">
      <c r="A67" s="42" t="s">
        <v>96</v>
      </c>
      <c r="B67" s="22" t="s">
        <v>46</v>
      </c>
      <c r="C67" s="39">
        <v>1560674.8030000001</v>
      </c>
      <c r="F67" s="4"/>
    </row>
    <row r="68" spans="1:6" ht="51">
      <c r="A68" s="42" t="s">
        <v>97</v>
      </c>
      <c r="B68" s="7" t="s">
        <v>89</v>
      </c>
      <c r="C68" s="44">
        <v>25803.735000000001</v>
      </c>
      <c r="E68" s="8"/>
      <c r="F68" s="4"/>
    </row>
    <row r="69" spans="1:6" ht="63.75">
      <c r="A69" s="29" t="s">
        <v>98</v>
      </c>
      <c r="B69" s="17" t="s">
        <v>90</v>
      </c>
      <c r="C69" s="44">
        <v>55607.296000000002</v>
      </c>
      <c r="F69" s="4"/>
    </row>
    <row r="70" spans="1:6" ht="38.25">
      <c r="A70" s="29" t="s">
        <v>99</v>
      </c>
      <c r="B70" s="27" t="s">
        <v>91</v>
      </c>
      <c r="C70" s="44"/>
      <c r="F70" s="4"/>
    </row>
    <row r="71" spans="1:6" ht="38.25">
      <c r="A71" s="29" t="s">
        <v>99</v>
      </c>
      <c r="B71" s="27" t="s">
        <v>91</v>
      </c>
      <c r="C71" s="44">
        <v>478.65312999999998</v>
      </c>
      <c r="F71" s="4"/>
    </row>
    <row r="72" spans="1:6">
      <c r="A72" s="29" t="s">
        <v>100</v>
      </c>
      <c r="B72" s="19" t="s">
        <v>45</v>
      </c>
      <c r="C72" s="39">
        <v>26827.125</v>
      </c>
      <c r="F72" s="4"/>
    </row>
    <row r="73" spans="1:6" ht="13.5" thickBot="1">
      <c r="A73" s="46" t="s">
        <v>9</v>
      </c>
      <c r="B73" s="47"/>
      <c r="C73" s="28">
        <f>C60+C12</f>
        <v>2106332.7400032175</v>
      </c>
      <c r="F73" s="4"/>
    </row>
    <row r="74" spans="1:6">
      <c r="A74" s="23"/>
      <c r="B74" s="23"/>
      <c r="C74" s="23"/>
    </row>
    <row r="76" spans="1:6" ht="10.5" customHeight="1"/>
    <row r="79" spans="1:6">
      <c r="C79" s="6"/>
    </row>
  </sheetData>
  <sheetProtection formatCells="0" formatColumns="0" formatRows="0" insertColumns="0" insertRows="0" insertHyperlinks="0" deleteColumns="0" deleteRows="0" sort="0" autoFilter="0" pivotTables="0"/>
  <mergeCells count="14">
    <mergeCell ref="A73:B73"/>
    <mergeCell ref="A8:C8"/>
    <mergeCell ref="A9:C9"/>
    <mergeCell ref="A10:A11"/>
    <mergeCell ref="B10:B11"/>
    <mergeCell ref="C10:C11"/>
    <mergeCell ref="A12:B12"/>
    <mergeCell ref="A65:B65"/>
    <mergeCell ref="B6:C6"/>
    <mergeCell ref="B1:C1"/>
    <mergeCell ref="B2:C2"/>
    <mergeCell ref="B3:C3"/>
    <mergeCell ref="B4:C4"/>
    <mergeCell ref="B5:C5"/>
  </mergeCells>
  <printOptions horizontalCentered="1"/>
  <pageMargins left="0.59055118110236227" right="0.19685039370078741" top="0.39370078740157483" bottom="0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 на 2020г</vt:lpstr>
      <vt:lpstr>'Приложение 4 на 2020г'!Область_печати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Даниял</dc:creator>
  <cp:lastModifiedBy>Бувайсари</cp:lastModifiedBy>
  <cp:lastPrinted>2019-12-02T12:08:09Z</cp:lastPrinted>
  <dcterms:created xsi:type="dcterms:W3CDTF">2008-09-05T05:21:55Z</dcterms:created>
  <dcterms:modified xsi:type="dcterms:W3CDTF">2019-12-02T12:08:15Z</dcterms:modified>
</cp:coreProperties>
</file>