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1 4-й созыв\Приложение к решению №15\"/>
    </mc:Choice>
  </mc:AlternateContent>
  <bookViews>
    <workbookView xWindow="0" yWindow="0" windowWidth="23040" windowHeight="8616"/>
  </bookViews>
  <sheets>
    <sheet name="Приложение 5 на 2023-24г" sheetId="9" r:id="rId1"/>
  </sheets>
  <definedNames>
    <definedName name="_xlnm._FilterDatabase" localSheetId="0" hidden="1">'Приложение 5 на 2023-24г'!$A$14:$B$14</definedName>
    <definedName name="_xlnm.Print_Area" localSheetId="0">'Приложение 5 на 2023-24г'!$A$1:$D$68</definedName>
  </definedNames>
  <calcPr calcId="162913"/>
</workbook>
</file>

<file path=xl/calcChain.xml><?xml version="1.0" encoding="utf-8"?>
<calcChain xmlns="http://schemas.openxmlformats.org/spreadsheetml/2006/main">
  <c r="D58" i="9" l="1"/>
  <c r="C58" i="9" l="1"/>
  <c r="D53" i="9"/>
  <c r="C53" i="9"/>
  <c r="D50" i="9" l="1"/>
  <c r="C50" i="9"/>
  <c r="C49" i="9" l="1"/>
  <c r="C48" i="9" s="1"/>
  <c r="D49" i="9"/>
  <c r="D48" i="9" s="1"/>
  <c r="C12" i="9" l="1"/>
  <c r="C67" i="9" s="1"/>
  <c r="D12" i="9" l="1"/>
  <c r="D67" i="9" s="1"/>
</calcChain>
</file>

<file path=xl/sharedStrings.xml><?xml version="1.0" encoding="utf-8"?>
<sst xmlns="http://schemas.openxmlformats.org/spreadsheetml/2006/main" count="119" uniqueCount="117">
  <si>
    <t>2 00 00000 00 0000 000</t>
  </si>
  <si>
    <t>Наименование доходов</t>
  </si>
  <si>
    <t>Код бюджетной классификации  Российской Федерации</t>
  </si>
  <si>
    <t xml:space="preserve">Сумма </t>
  </si>
  <si>
    <t>тыс. рублей</t>
  </si>
  <si>
    <t>Налоговые и неналоговые доходы</t>
  </si>
  <si>
    <t>2 02 00000 00 0000 000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</si>
  <si>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</si>
  <si>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</si>
  <si>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ИТОГО ДОХОДОВ</t>
  </si>
  <si>
    <t>Грозненского муниципального района</t>
  </si>
  <si>
    <t>"О бюджете Грозненского муниципального района</t>
  </si>
  <si>
    <t>1 01 02010 01 0000 110</t>
  </si>
  <si>
    <t>1 01 02020 01 0000 110</t>
  </si>
  <si>
    <t>1 01 02030 01 0000 110</t>
  </si>
  <si>
    <t>1 01 02040 01 0000 110</t>
  </si>
  <si>
    <t>1 08 03010 01 0000 110</t>
  </si>
  <si>
    <t>Дотации бюджетам муниципальных районов на выравнивание бюджетной обеспеченности</t>
  </si>
  <si>
    <t>Дотации бюджетам бюджетной системы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</si>
  <si>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</si>
  <si>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</si>
  <si>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</si>
  <si>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</si>
  <si>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Плата за выбросы загрязняющих веществ в атмосферный воздух стационарными объектами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</si>
  <si>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</si>
  <si>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</si>
  <si>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</si>
  <si>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</si>
  <si>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</si>
  <si>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20230000 Субвенции бюджетам бюджетной системы Российской Федерации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</si>
  <si>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</si>
  <si>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передаваемых полномочий субъектов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</si>
  <si>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</si>
  <si>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</si>
  <si>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1 05 01011 01 0000 110</t>
  </si>
  <si>
    <t>1 05 01021 01 0000 110</t>
  </si>
  <si>
    <t>1 05 03010 01 0000 110</t>
  </si>
  <si>
    <t>1 05 04020 02 0000 110</t>
  </si>
  <si>
    <t>1 08 07150 01 0000 110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</si>
  <si>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</si>
  <si>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</si>
  <si>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</si>
  <si>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</si>
  <si>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1 14 06013 05 0000 430</t>
  </si>
  <si>
    <t>1 12 01010 01 0000 120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</si>
  <si>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</si>
  <si>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к проекту решения Совета депутатов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</si>
  <si>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за счет средств регионального бюджета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</si>
  <si>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</si>
  <si>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1 12 01041 01 0000 120</t>
  </si>
  <si>
    <t>Плата за размещение отходов производства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</si>
  <si>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</si>
  <si>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</si>
  <si>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</si>
  <si>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</si>
  <si>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1 03 02231 01 0000 110</t>
  </si>
  <si>
    <t>1 03 02241 01 0000 110</t>
  </si>
  <si>
    <t>1 03 02251 01 0000 110</t>
  </si>
  <si>
    <t>1 03 02261 01 0000 110</t>
  </si>
  <si>
    <t>1 16 01 053 01 0000 140</t>
  </si>
  <si>
    <t>Административные штрафы, установленные главой 5 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</si>
  <si>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1 16 01 063 01 0000 140</t>
  </si>
  <si>
    <t>Административные штрафы, установленные главой 6 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</si>
  <si>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1 16 01 073 01 0000 140</t>
  </si>
  <si>
    <t>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</si>
  <si>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1 16 01 133 01 0000 140</t>
  </si>
  <si>
    <t>Административные штрафы, установленные главой 13 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</si>
  <si>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1 16 01 143 01 0000 140</t>
  </si>
  <si>
    <t>Административные штрафы, установленные главой 14 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</si>
  <si>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1 16 01 153 01 0000 140</t>
  </si>
  <si>
    <t>Административные штрафы, установленные главой 15 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 пункте 6 статьи 46 Бюджетного кодекса Российской Федерации), налагаемые мировыми судьями, комиссиями по делам несовершеннолетних и защите их прав</t>
  </si>
  <si>
    <t>1 16 01 173 01 0000 140</t>
  </si>
  <si>
    <t>Административные штрафы, установленные главой 17 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</si>
  <si>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1 16 01 193 01 0000 140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</si>
  <si>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</si>
  <si>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1 16 01 203 01 0000 140</t>
  </si>
  <si>
    <t>Административные штрафы, установленные главой 20 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</si>
  <si>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</si>
  <si>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</si>
  <si>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</si>
  <si>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</si>
  <si>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на 2022 год и плановый период 2023-2024гг."</t>
  </si>
  <si>
    <t>1 12 01030 01 0000 120</t>
  </si>
  <si>
    <t>Плата за сбросы загрязняющих веществ в водные объекты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</si>
  <si>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</si>
  <si>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</si>
  <si>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</si>
  <si>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</si>
  <si>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1 16 07 090 05 0000 140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</si>
  <si>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</si>
  <si>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2 02 01000 00 0000 150</t>
  </si>
  <si>
    <t>2 02 15001 05 0000 150</t>
  </si>
  <si>
    <t>2 02 15002 05 0000 150</t>
  </si>
  <si>
    <t>20220000 Субсидии бюджетам бюджетной системы Российской Федерации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</si>
  <si>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</si>
  <si>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</si>
  <si>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</si>
  <si>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</si>
  <si>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</si>
  <si>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</si>
  <si>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2 02 25555 05 0000 150</t>
  </si>
  <si>
    <t>Субсидии бюджетам муниципальных районов на реализацию программ формирования современной городской среды</t>
  </si>
  <si>
    <t>2 02 35118 05 0000 150</t>
  </si>
  <si>
    <t>2 02 35120 05 0000 150</t>
  </si>
  <si>
    <t>Субвенции бюджетам муниципальных районов на составление (изменение) списков в кандилатов в присяжные заседатели  федеральных судов общей юрисдикции в Российской Федерации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</si>
  <si>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</si>
  <si>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</si>
  <si>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2 02 30024 05 0000 150</t>
  </si>
  <si>
    <t>2 02 30027 05 0000 150</t>
  </si>
  <si>
    <t>2 02 30029 05 0000 150</t>
  </si>
  <si>
    <t>2 02 49999 05 0000 150</t>
  </si>
  <si>
    <t>Иные межбюджетные трансферты</t>
  </si>
  <si>
    <t>2 02 39999 05 0000 150</t>
  </si>
  <si>
    <t>Прочие субвенции бюджетам муниципальных районов</t>
  </si>
  <si>
    <t>Приложение № 6</t>
  </si>
  <si>
    <t>Поступление доходов в бюджет Грозненского муниципального района                                                               на плановый период  2023 и 2024 годов.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</si>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</sst>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0"/>
    <numFmt numFmtId="167" formatCode="&quot;&quot;###,##0.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22272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7" fillId="0" borderId="10" xfId="3" applyNumberFormat="1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3" fillId="0" borderId="2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2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right" vertical="center" wrapText="1"/>
    </xf>
    <xf numFmtId="49" fontId="6" fillId="0" borderId="6" xfId="4" applyNumberFormat="1" applyFont="1" applyFill="1" applyBorder="1" applyAlignment="1" applyProtection="1">
      <alignment horizontal="left" vertical="center"/>
      <protection hidden="1"/>
    </xf>
    <xf numFmtId="0" fontId="6" fillId="0" borderId="1" xfId="5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/>
    </xf>
    <xf numFmtId="165" fontId="10" fillId="0" borderId="1" xfId="1" applyNumberFormat="1" applyFont="1" applyFill="1" applyBorder="1" applyAlignment="1" applyProtection="1">
      <alignment horizontal="right" vertical="top"/>
    </xf>
    <xf numFmtId="165" fontId="6" fillId="0" borderId="3" xfId="1" applyNumberFormat="1" applyFont="1" applyFill="1" applyBorder="1" applyAlignment="1" applyProtection="1">
      <alignment vertical="center"/>
      <protection hidden="1"/>
    </xf>
    <xf numFmtId="165" fontId="6" fillId="0" borderId="3" xfId="1" applyNumberFormat="1" applyFont="1" applyFill="1" applyBorder="1" applyAlignment="1" applyProtection="1">
      <alignment horizontal="right" vertical="center"/>
      <protection hidden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9" xfId="1" applyNumberFormat="1" applyFont="1" applyFill="1" applyBorder="1" applyAlignment="1" applyProtection="1"/>
    <xf numFmtId="165" fontId="3" fillId="0" borderId="9" xfId="1" applyNumberFormat="1" applyFont="1" applyFill="1" applyBorder="1" applyAlignment="1" applyProtection="1">
      <alignment horizontal="right"/>
    </xf>
    <xf numFmtId="165" fontId="3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>
      <alignment horizontal="left" wrapText="1" readingOrder="1"/>
    </xf>
    <xf numFmtId="0" fontId="3" fillId="0" borderId="2" xfId="0" applyFont="1" applyFill="1" applyBorder="1" applyAlignment="1">
      <alignment vertical="center"/>
    </xf>
    <xf numFmtId="165" fontId="3" fillId="0" borderId="3" xfId="1" applyNumberFormat="1" applyFont="1" applyFill="1" applyBorder="1" applyAlignment="1" applyProtection="1">
      <alignment vertical="center"/>
      <protection hidden="1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167" fontId="12" fillId="0" borderId="19" xfId="0" applyNumberFormat="1" applyFont="1" applyFill="1" applyBorder="1" applyAlignment="1">
      <alignment horizontal="left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justify" vertical="center" wrapText="1"/>
    </xf>
    <xf numFmtId="165" fontId="6" fillId="0" borderId="1" xfId="1" applyNumberFormat="1" applyFont="1" applyFill="1" applyBorder="1" applyAlignment="1" applyProtection="1">
      <alignment vertical="center"/>
      <protection hidden="1"/>
    </xf>
    <xf numFmtId="165" fontId="9" fillId="0" borderId="1" xfId="1" applyNumberFormat="1" applyFont="1" applyFill="1" applyBorder="1" applyAlignment="1" applyProtection="1">
      <alignment vertical="center"/>
      <protection hidden="1"/>
    </xf>
    <xf numFmtId="165" fontId="6" fillId="0" borderId="6" xfId="1" applyNumberFormat="1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65" fontId="3" fillId="0" borderId="3" xfId="0" applyNumberFormat="1" applyFont="1" applyFill="1" applyBorder="1" applyAlignment="1">
      <alignment horizontal="right" wrapText="1"/>
    </xf>
    <xf numFmtId="165" fontId="6" fillId="0" borderId="12" xfId="0" applyNumberFormat="1" applyFont="1" applyFill="1" applyBorder="1" applyAlignment="1"/>
    <xf numFmtId="165" fontId="3" fillId="0" borderId="18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horizontal="right" wrapText="1"/>
    </xf>
    <xf numFmtId="165" fontId="3" fillId="0" borderId="1" xfId="1" applyNumberFormat="1" applyFont="1" applyFill="1" applyBorder="1" applyAlignment="1" applyProtection="1"/>
    <xf numFmtId="165" fontId="6" fillId="0" borderId="3" xfId="0" applyNumberFormat="1" applyFont="1" applyFill="1" applyBorder="1" applyAlignment="1">
      <alignment horizontal="right" wrapText="1"/>
    </xf>
    <xf numFmtId="165" fontId="3" fillId="0" borderId="3" xfId="1" applyNumberFormat="1" applyFont="1" applyFill="1" applyBorder="1" applyAlignment="1" applyProtection="1">
      <alignment wrapText="1"/>
      <protection hidden="1"/>
    </xf>
    <xf numFmtId="165" fontId="3" fillId="0" borderId="1" xfId="0" applyNumberFormat="1" applyFont="1" applyFill="1" applyBorder="1" applyAlignment="1"/>
    <xf numFmtId="165" fontId="2" fillId="0" borderId="6" xfId="0" applyNumberFormat="1" applyFont="1" applyFill="1" applyBorder="1" applyAlignment="1">
      <alignment horizontal="right" vertical="center" wrapText="1"/>
    </xf>
    <xf numFmtId="165" fontId="9" fillId="0" borderId="17" xfId="1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 applyProtection="1">
      <alignment horizontal="left" vertical="center"/>
      <protection hidden="1"/>
    </xf>
    <xf numFmtId="49" fontId="9" fillId="0" borderId="7" xfId="1" applyNumberFormat="1" applyFont="1" applyFill="1" applyBorder="1" applyAlignment="1" applyProtection="1">
      <alignment horizontal="left" vertical="center"/>
      <protection hidden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9" fontId="2" fillId="0" borderId="15" xfId="1" applyNumberFormat="1" applyFont="1" applyFill="1" applyBorder="1" applyAlignment="1" applyProtection="1">
      <alignment horizontal="left" vertical="center"/>
      <protection hidden="1"/>
    </xf>
    <xf numFmtId="49" fontId="2" fillId="0" borderId="7" xfId="1" applyNumberFormat="1" applyFont="1" applyFill="1" applyBorder="1" applyAlignment="1" applyProtection="1">
      <alignment horizontal="left" vertical="center"/>
      <protection hidden="1"/>
    </xf>
  </cellXfs>
  <cellStyles count="6">
    <cellStyle name="Normal" xfId="3"/>
    <cellStyle name="Гиперссылка" xfId="5" builtinId="8"/>
    <cellStyle name="Обычный" xfId="0" builtinId="0"/>
    <cellStyle name="Обычный 2" xfId="1"/>
    <cellStyle name="Обычный 2 2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.garant.ru/12125267/948c9c0734b6e944a4727660f2d5a027/" TargetMode="External"/><Relationship Id="rId3" Type="http://schemas.openxmlformats.org/officeDocument/2006/relationships/hyperlink" Target="https://base.garant.ru/12125267/2c2bb927757944432208533b3ff87c36/" TargetMode="External"/><Relationship Id="rId7" Type="http://schemas.openxmlformats.org/officeDocument/2006/relationships/hyperlink" Target="https://base.garant.ru/12125267/5434a9dc4ceb5e696a30fe12e328d51d/" TargetMode="External"/><Relationship Id="rId2" Type="http://schemas.openxmlformats.org/officeDocument/2006/relationships/hyperlink" Target="https://base.garant.ru/12125267/21a69d564a3ae054d908867940facd2e/" TargetMode="External"/><Relationship Id="rId1" Type="http://schemas.openxmlformats.org/officeDocument/2006/relationships/hyperlink" Target="https://base.garant.ru/12125267/52578c3309a272ee8ad686a4e87a118f/" TargetMode="External"/><Relationship Id="rId6" Type="http://schemas.openxmlformats.org/officeDocument/2006/relationships/hyperlink" Target="https://base.garant.ru/12125267/527e9918c43708943f2731cd1ab5367a/" TargetMode="External"/><Relationship Id="rId5" Type="http://schemas.openxmlformats.org/officeDocument/2006/relationships/hyperlink" Target="https://base.garant.ru/12125267/39508de81c29ab8e2f1ebbd63918d25c/" TargetMode="External"/><Relationship Id="rId4" Type="http://schemas.openxmlformats.org/officeDocument/2006/relationships/hyperlink" Target="https://base.garant.ru/12125267/7089f5884fee83d662c14b2f52914131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view="pageBreakPreview" zoomScaleSheetLayoutView="100" workbookViewId="0">
      <selection activeCell="B6" sqref="B6:D6"/>
    </sheetView>
  </sheetViews>
  <sheetFormatPr defaultColWidth="9.109375" defaultRowHeight="13.2" x14ac:dyDescent="0.25"/>
  <cols>
    <col min="1" max="1" width="20.88671875" style="1" customWidth="1"/>
    <col min="2" max="2" width="52.88671875" style="1" customWidth="1"/>
    <col min="3" max="3" width="14.5546875" style="1" customWidth="1"/>
    <col min="4" max="4" width="15.33203125" style="1" customWidth="1"/>
    <col min="5" max="5" width="9.109375" style="1"/>
    <col min="6" max="6" width="10.6640625" style="1" bestFit="1" customWidth="1"/>
    <col min="7" max="16384" width="9.109375" style="1"/>
  </cols>
  <sheetData>
    <row r="1" spans="1:4" x14ac:dyDescent="0.25">
      <c r="A1" s="2"/>
      <c r="B1" s="67" t="s">
        <v>114</v>
      </c>
      <c r="C1" s="67"/>
      <c r="D1" s="67"/>
    </row>
    <row r="2" spans="1:4" x14ac:dyDescent="0.25">
      <c r="A2" s="2"/>
      <c r="B2" s="67" t="s">
        <v>46</v>
      </c>
      <c r="C2" s="67"/>
      <c r="D2" s="67"/>
    </row>
    <row r="3" spans="1:4" x14ac:dyDescent="0.25">
      <c r="A3" s="2"/>
      <c r="B3" s="67" t="s">
        <v>10</v>
      </c>
      <c r="C3" s="67"/>
      <c r="D3" s="67"/>
    </row>
    <row r="4" spans="1:4" x14ac:dyDescent="0.25">
      <c r="A4" s="2"/>
      <c r="B4" s="67" t="s">
        <v>11</v>
      </c>
      <c r="C4" s="67"/>
      <c r="D4" s="67"/>
    </row>
    <row r="5" spans="1:4" x14ac:dyDescent="0.25">
      <c r="A5" s="2"/>
      <c r="B5" s="67" t="s">
        <v>81</v>
      </c>
      <c r="C5" s="67"/>
      <c r="D5" s="67"/>
    </row>
    <row r="6" spans="1:4" x14ac:dyDescent="0.25">
      <c r="A6" s="2"/>
      <c r="B6" s="67" t="s">
        <v>116</v>
      </c>
      <c r="C6" s="67"/>
      <c r="D6" s="67"/>
    </row>
    <row r="7" spans="1:4" x14ac:dyDescent="0.25">
      <c r="A7" s="2"/>
      <c r="B7" s="6"/>
      <c r="C7" s="6"/>
      <c r="D7" s="6"/>
    </row>
    <row r="8" spans="1:4" ht="31.5" customHeight="1" x14ac:dyDescent="0.25">
      <c r="A8" s="73" t="s">
        <v>115</v>
      </c>
      <c r="B8" s="73"/>
      <c r="C8" s="73"/>
      <c r="D8" s="73"/>
    </row>
    <row r="9" spans="1:4" ht="16.5" customHeight="1" thickBot="1" x14ac:dyDescent="0.3">
      <c r="A9" s="68"/>
      <c r="B9" s="68"/>
      <c r="C9" s="4"/>
      <c r="D9" s="5" t="s">
        <v>4</v>
      </c>
    </row>
    <row r="10" spans="1:4" ht="12.75" customHeight="1" x14ac:dyDescent="0.25">
      <c r="A10" s="69" t="s">
        <v>2</v>
      </c>
      <c r="B10" s="71" t="s">
        <v>1</v>
      </c>
      <c r="C10" s="76" t="s">
        <v>3</v>
      </c>
      <c r="D10" s="78" t="s">
        <v>3</v>
      </c>
    </row>
    <row r="11" spans="1:4" ht="30" customHeight="1" x14ac:dyDescent="0.25">
      <c r="A11" s="70"/>
      <c r="B11" s="72"/>
      <c r="C11" s="77"/>
      <c r="D11" s="79"/>
    </row>
    <row r="12" spans="1:4" x14ac:dyDescent="0.25">
      <c r="A12" s="80" t="s">
        <v>5</v>
      </c>
      <c r="B12" s="81"/>
      <c r="C12" s="65">
        <f>SUM(C13:C47)</f>
        <v>158127.54022</v>
      </c>
      <c r="D12" s="44">
        <f>SUM(D13:D47)</f>
        <v>162090.45652000001</v>
      </c>
    </row>
    <row r="13" spans="1:4" ht="66" x14ac:dyDescent="0.25">
      <c r="A13" s="16" t="s">
        <v>12</v>
      </c>
      <c r="B13" s="9" t="s">
        <v>24</v>
      </c>
      <c r="C13" s="31">
        <v>114275.51999999999</v>
      </c>
      <c r="D13" s="56">
        <v>118846.08</v>
      </c>
    </row>
    <row r="14" spans="1:4" ht="92.4" x14ac:dyDescent="0.25">
      <c r="A14" s="16" t="s">
        <v>13</v>
      </c>
      <c r="B14" s="9" t="s">
        <v>32</v>
      </c>
      <c r="C14" s="31">
        <v>1331.52</v>
      </c>
      <c r="D14" s="56">
        <v>1384.32</v>
      </c>
    </row>
    <row r="15" spans="1:4" ht="39.6" x14ac:dyDescent="0.25">
      <c r="A15" s="16" t="s">
        <v>14</v>
      </c>
      <c r="B15" s="9" t="s">
        <v>19</v>
      </c>
      <c r="C15" s="31">
        <v>218.88</v>
      </c>
      <c r="D15" s="56">
        <v>227.52</v>
      </c>
    </row>
    <row r="16" spans="1:4" ht="79.2" x14ac:dyDescent="0.25">
      <c r="A16" s="16" t="s">
        <v>15</v>
      </c>
      <c r="B16" s="9" t="s">
        <v>33</v>
      </c>
      <c r="C16" s="31">
        <v>180</v>
      </c>
      <c r="D16" s="56">
        <v>187</v>
      </c>
    </row>
    <row r="17" spans="1:4" ht="92.4" x14ac:dyDescent="0.25">
      <c r="A17" s="13" t="s">
        <v>55</v>
      </c>
      <c r="B17" s="10" t="s">
        <v>51</v>
      </c>
      <c r="C17" s="57">
        <v>9504.8372999999992</v>
      </c>
      <c r="D17" s="58">
        <v>8732.5421900000001</v>
      </c>
    </row>
    <row r="18" spans="1:4" ht="105.6" x14ac:dyDescent="0.25">
      <c r="A18" s="14" t="s">
        <v>56</v>
      </c>
      <c r="B18" s="11" t="s">
        <v>52</v>
      </c>
      <c r="C18" s="57">
        <v>53.240049999999997</v>
      </c>
      <c r="D18" s="59">
        <v>50.456099999999999</v>
      </c>
    </row>
    <row r="19" spans="1:4" ht="105.6" x14ac:dyDescent="0.25">
      <c r="A19" s="14" t="s">
        <v>57</v>
      </c>
      <c r="B19" s="11" t="s">
        <v>53</v>
      </c>
      <c r="C19" s="57">
        <v>12864.436610000001</v>
      </c>
      <c r="D19" s="60">
        <v>12171.41857</v>
      </c>
    </row>
    <row r="20" spans="1:4" ht="92.4" x14ac:dyDescent="0.25">
      <c r="A20" s="15" t="s">
        <v>58</v>
      </c>
      <c r="B20" s="12" t="s">
        <v>54</v>
      </c>
      <c r="C20" s="57">
        <v>-1177.7937400000001</v>
      </c>
      <c r="D20" s="60">
        <v>-1120.6803399999999</v>
      </c>
    </row>
    <row r="21" spans="1:4" ht="26.4" x14ac:dyDescent="0.25">
      <c r="A21" s="16" t="s">
        <v>34</v>
      </c>
      <c r="B21" s="9" t="s">
        <v>20</v>
      </c>
      <c r="C21" s="61">
        <v>4570.5</v>
      </c>
      <c r="D21" s="62">
        <v>4753.5</v>
      </c>
    </row>
    <row r="22" spans="1:4" ht="52.8" x14ac:dyDescent="0.25">
      <c r="A22" s="16" t="s">
        <v>35</v>
      </c>
      <c r="B22" s="9" t="s">
        <v>25</v>
      </c>
      <c r="C22" s="32">
        <v>785.5</v>
      </c>
      <c r="D22" s="56">
        <v>817</v>
      </c>
    </row>
    <row r="23" spans="1:4" x14ac:dyDescent="0.25">
      <c r="A23" s="16" t="s">
        <v>36</v>
      </c>
      <c r="B23" s="9" t="s">
        <v>21</v>
      </c>
      <c r="C23" s="32">
        <v>382.9</v>
      </c>
      <c r="D23" s="56">
        <v>398.3</v>
      </c>
    </row>
    <row r="24" spans="1:4" ht="39.6" x14ac:dyDescent="0.25">
      <c r="A24" s="16" t="s">
        <v>37</v>
      </c>
      <c r="B24" s="9" t="s">
        <v>45</v>
      </c>
      <c r="C24" s="29">
        <v>0</v>
      </c>
      <c r="D24" s="29">
        <v>0</v>
      </c>
    </row>
    <row r="25" spans="1:4" x14ac:dyDescent="0.25">
      <c r="A25" s="35" t="s">
        <v>84</v>
      </c>
      <c r="B25" s="11" t="s">
        <v>85</v>
      </c>
      <c r="C25" s="30">
        <v>330</v>
      </c>
      <c r="D25" s="32">
        <v>343</v>
      </c>
    </row>
    <row r="26" spans="1:4" x14ac:dyDescent="0.25">
      <c r="A26" s="35" t="s">
        <v>86</v>
      </c>
      <c r="B26" s="11" t="s">
        <v>87</v>
      </c>
      <c r="C26" s="30">
        <v>4596</v>
      </c>
      <c r="D26" s="32">
        <v>4780</v>
      </c>
    </row>
    <row r="27" spans="1:4" ht="39.6" x14ac:dyDescent="0.25">
      <c r="A27" s="16" t="s">
        <v>16</v>
      </c>
      <c r="B27" s="9" t="s">
        <v>22</v>
      </c>
      <c r="C27" s="31">
        <v>2724</v>
      </c>
      <c r="D27" s="63">
        <v>2833</v>
      </c>
    </row>
    <row r="28" spans="1:4" ht="26.4" x14ac:dyDescent="0.25">
      <c r="A28" s="16" t="s">
        <v>38</v>
      </c>
      <c r="B28" s="9" t="s">
        <v>26</v>
      </c>
      <c r="C28" s="29">
        <v>0</v>
      </c>
      <c r="D28" s="29">
        <v>0</v>
      </c>
    </row>
    <row r="29" spans="1:4" ht="79.2" x14ac:dyDescent="0.25">
      <c r="A29" s="16" t="s">
        <v>39</v>
      </c>
      <c r="B29" s="9" t="s">
        <v>40</v>
      </c>
      <c r="C29" s="31">
        <v>5633</v>
      </c>
      <c r="D29" s="32">
        <v>5858</v>
      </c>
    </row>
    <row r="30" spans="1:4" ht="26.4" x14ac:dyDescent="0.25">
      <c r="A30" s="17" t="s">
        <v>44</v>
      </c>
      <c r="B30" s="7" t="s">
        <v>23</v>
      </c>
      <c r="C30" s="32">
        <v>33</v>
      </c>
      <c r="D30" s="32">
        <v>34</v>
      </c>
    </row>
    <row r="31" spans="1:4" x14ac:dyDescent="0.25">
      <c r="A31" s="33" t="s">
        <v>82</v>
      </c>
      <c r="B31" s="34" t="s">
        <v>83</v>
      </c>
      <c r="C31" s="32">
        <v>2</v>
      </c>
      <c r="D31" s="32">
        <v>2</v>
      </c>
    </row>
    <row r="32" spans="1:4" x14ac:dyDescent="0.25">
      <c r="A32" s="18" t="s">
        <v>49</v>
      </c>
      <c r="B32" s="8" t="s">
        <v>50</v>
      </c>
      <c r="C32" s="32">
        <v>12</v>
      </c>
      <c r="D32" s="32">
        <v>12</v>
      </c>
    </row>
    <row r="33" spans="1:4" ht="79.2" x14ac:dyDescent="0.25">
      <c r="A33" s="16" t="s">
        <v>41</v>
      </c>
      <c r="B33" s="9" t="s">
        <v>42</v>
      </c>
      <c r="C33" s="32">
        <v>146</v>
      </c>
      <c r="D33" s="32">
        <v>146</v>
      </c>
    </row>
    <row r="34" spans="1:4" ht="52.8" x14ac:dyDescent="0.25">
      <c r="A34" s="16" t="s">
        <v>43</v>
      </c>
      <c r="B34" s="9" t="s">
        <v>27</v>
      </c>
      <c r="C34" s="32">
        <v>690</v>
      </c>
      <c r="D34" s="32">
        <v>690</v>
      </c>
    </row>
    <row r="35" spans="1:4" ht="66" x14ac:dyDescent="0.25">
      <c r="A35" s="20" t="s">
        <v>59</v>
      </c>
      <c r="B35" s="21" t="s">
        <v>60</v>
      </c>
      <c r="C35" s="32">
        <v>17</v>
      </c>
      <c r="D35" s="32">
        <v>17</v>
      </c>
    </row>
    <row r="36" spans="1:4" ht="92.4" x14ac:dyDescent="0.25">
      <c r="A36" s="20" t="s">
        <v>61</v>
      </c>
      <c r="B36" s="21" t="s">
        <v>62</v>
      </c>
      <c r="C36" s="32">
        <v>15</v>
      </c>
      <c r="D36" s="32">
        <v>15</v>
      </c>
    </row>
    <row r="37" spans="1:4" ht="66" x14ac:dyDescent="0.25">
      <c r="A37" s="20" t="s">
        <v>63</v>
      </c>
      <c r="B37" s="21" t="s">
        <v>64</v>
      </c>
      <c r="C37" s="32">
        <v>136</v>
      </c>
      <c r="D37" s="32">
        <v>136</v>
      </c>
    </row>
    <row r="38" spans="1:4" x14ac:dyDescent="0.25">
      <c r="A38" s="20" t="s">
        <v>63</v>
      </c>
      <c r="B38" s="21"/>
      <c r="C38" s="64">
        <v>2</v>
      </c>
      <c r="D38" s="64">
        <v>2</v>
      </c>
    </row>
    <row r="39" spans="1:4" ht="64.5" customHeight="1" x14ac:dyDescent="0.25">
      <c r="A39" s="20" t="s">
        <v>65</v>
      </c>
      <c r="B39" s="21" t="s">
        <v>66</v>
      </c>
      <c r="C39" s="32">
        <v>24</v>
      </c>
      <c r="D39" s="32">
        <v>24</v>
      </c>
    </row>
    <row r="40" spans="1:4" ht="92.4" x14ac:dyDescent="0.25">
      <c r="A40" s="20" t="s">
        <v>67</v>
      </c>
      <c r="B40" s="21" t="s">
        <v>68</v>
      </c>
      <c r="C40" s="32">
        <v>5</v>
      </c>
      <c r="D40" s="32">
        <v>5</v>
      </c>
    </row>
    <row r="41" spans="1:4" ht="105.6" x14ac:dyDescent="0.25">
      <c r="A41" s="20" t="s">
        <v>69</v>
      </c>
      <c r="B41" s="9" t="s">
        <v>70</v>
      </c>
      <c r="C41" s="32">
        <v>0</v>
      </c>
      <c r="D41" s="32">
        <v>0</v>
      </c>
    </row>
    <row r="42" spans="1:4" ht="79.2" x14ac:dyDescent="0.25">
      <c r="A42" s="20" t="s">
        <v>71</v>
      </c>
      <c r="B42" s="21" t="s">
        <v>72</v>
      </c>
      <c r="C42" s="32">
        <v>28</v>
      </c>
      <c r="D42" s="32">
        <v>28</v>
      </c>
    </row>
    <row r="43" spans="1:4" ht="65.25" customHeight="1" x14ac:dyDescent="0.25">
      <c r="A43" s="20" t="s">
        <v>73</v>
      </c>
      <c r="B43" s="21" t="s">
        <v>74</v>
      </c>
      <c r="C43" s="32">
        <v>76</v>
      </c>
      <c r="D43" s="32">
        <v>76</v>
      </c>
    </row>
    <row r="44" spans="1:4" ht="79.2" x14ac:dyDescent="0.25">
      <c r="A44" s="20" t="s">
        <v>75</v>
      </c>
      <c r="B44" s="21" t="s">
        <v>76</v>
      </c>
      <c r="C44" s="32">
        <v>507</v>
      </c>
      <c r="D44" s="32">
        <v>507</v>
      </c>
    </row>
    <row r="45" spans="1:4" ht="66" x14ac:dyDescent="0.25">
      <c r="A45" s="36" t="s">
        <v>88</v>
      </c>
      <c r="B45" s="37" t="s">
        <v>89</v>
      </c>
      <c r="C45" s="32">
        <v>30</v>
      </c>
      <c r="D45" s="32">
        <v>30</v>
      </c>
    </row>
    <row r="46" spans="1:4" ht="53.25" customHeight="1" x14ac:dyDescent="0.25">
      <c r="A46" s="20" t="s">
        <v>77</v>
      </c>
      <c r="B46" s="22" t="s">
        <v>78</v>
      </c>
      <c r="C46" s="32">
        <v>113</v>
      </c>
      <c r="D46" s="32">
        <v>90</v>
      </c>
    </row>
    <row r="47" spans="1:4" ht="66" x14ac:dyDescent="0.25">
      <c r="A47" s="20" t="s">
        <v>79</v>
      </c>
      <c r="B47" s="22" t="s">
        <v>80</v>
      </c>
      <c r="C47" s="32">
        <v>19</v>
      </c>
      <c r="D47" s="32">
        <v>15</v>
      </c>
    </row>
    <row r="48" spans="1:4" x14ac:dyDescent="0.25">
      <c r="A48" s="52" t="s">
        <v>0</v>
      </c>
      <c r="B48" s="53" t="s">
        <v>7</v>
      </c>
      <c r="C48" s="24">
        <f>C49</f>
        <v>1626833.9979799998</v>
      </c>
      <c r="D48" s="24">
        <f>D49</f>
        <v>1754611.69998</v>
      </c>
    </row>
    <row r="49" spans="1:4" ht="26.4" x14ac:dyDescent="0.25">
      <c r="A49" s="52" t="s">
        <v>6</v>
      </c>
      <c r="B49" s="53" t="s">
        <v>8</v>
      </c>
      <c r="C49" s="23">
        <f>C50+C53+C58</f>
        <v>1626833.9979799998</v>
      </c>
      <c r="D49" s="23">
        <f>D50+D53+D58+D66</f>
        <v>1754611.69998</v>
      </c>
    </row>
    <row r="50" spans="1:4" ht="26.4" x14ac:dyDescent="0.25">
      <c r="A50" s="52" t="s">
        <v>90</v>
      </c>
      <c r="B50" s="53" t="s">
        <v>18</v>
      </c>
      <c r="C50" s="23">
        <f>SUM(C51:C52)</f>
        <v>296592.45600000001</v>
      </c>
      <c r="D50" s="23">
        <f>SUM(D51:D52)</f>
        <v>289453.09399999998</v>
      </c>
    </row>
    <row r="51" spans="1:4" ht="26.4" x14ac:dyDescent="0.25">
      <c r="A51" s="38" t="s">
        <v>91</v>
      </c>
      <c r="B51" s="34" t="s">
        <v>17</v>
      </c>
      <c r="C51" s="49">
        <v>296592.45600000001</v>
      </c>
      <c r="D51" s="25">
        <v>289453.09399999998</v>
      </c>
    </row>
    <row r="52" spans="1:4" ht="18.75" hidden="1" customHeight="1" x14ac:dyDescent="0.25">
      <c r="A52" s="38" t="s">
        <v>92</v>
      </c>
      <c r="B52" s="34" t="s">
        <v>28</v>
      </c>
      <c r="C52" s="49"/>
      <c r="D52" s="26"/>
    </row>
    <row r="53" spans="1:4" x14ac:dyDescent="0.25">
      <c r="A53" s="84" t="s">
        <v>93</v>
      </c>
      <c r="B53" s="85"/>
      <c r="C53" s="50">
        <f>SUM(C54:C57)</f>
        <v>104203.37698</v>
      </c>
      <c r="D53" s="50">
        <f>SUM(D54:D57)</f>
        <v>104106.09898</v>
      </c>
    </row>
    <row r="54" spans="1:4" ht="39.6" x14ac:dyDescent="0.25">
      <c r="A54" s="40" t="s">
        <v>94</v>
      </c>
      <c r="B54" s="34" t="s">
        <v>95</v>
      </c>
      <c r="C54" s="49">
        <v>0</v>
      </c>
      <c r="D54" s="49">
        <v>0</v>
      </c>
    </row>
    <row r="55" spans="1:4" ht="55.5" customHeight="1" x14ac:dyDescent="0.25">
      <c r="A55" s="41" t="s">
        <v>96</v>
      </c>
      <c r="B55" s="42" t="s">
        <v>97</v>
      </c>
      <c r="C55" s="49">
        <v>86066.729789999998</v>
      </c>
      <c r="D55" s="49">
        <v>86066.729789999998</v>
      </c>
    </row>
    <row r="56" spans="1:4" ht="32.25" customHeight="1" x14ac:dyDescent="0.25">
      <c r="A56" s="43" t="s">
        <v>98</v>
      </c>
      <c r="B56" s="43" t="s">
        <v>99</v>
      </c>
      <c r="C56" s="49">
        <v>9236.875</v>
      </c>
      <c r="D56" s="49">
        <v>9139.5969999999998</v>
      </c>
    </row>
    <row r="57" spans="1:4" ht="33.75" customHeight="1" x14ac:dyDescent="0.25">
      <c r="A57" s="40" t="s">
        <v>100</v>
      </c>
      <c r="B57" s="34" t="s">
        <v>101</v>
      </c>
      <c r="C57" s="49">
        <v>8899.7721899999997</v>
      </c>
      <c r="D57" s="49">
        <v>8899.7721899999997</v>
      </c>
    </row>
    <row r="58" spans="1:4" ht="18.75" customHeight="1" x14ac:dyDescent="0.25">
      <c r="A58" s="74" t="s">
        <v>29</v>
      </c>
      <c r="B58" s="75"/>
      <c r="C58" s="50">
        <f>SUM(C59:C66)</f>
        <v>1226038.1649999998</v>
      </c>
      <c r="D58" s="50">
        <f>SUM(D59:D65)</f>
        <v>1319069.9990000001</v>
      </c>
    </row>
    <row r="59" spans="1:4" ht="43.5" customHeight="1" x14ac:dyDescent="0.25">
      <c r="A59" s="38" t="s">
        <v>102</v>
      </c>
      <c r="B59" s="34" t="s">
        <v>30</v>
      </c>
      <c r="C59" s="49">
        <v>3667.6410000000001</v>
      </c>
      <c r="D59" s="51">
        <v>3788.529</v>
      </c>
    </row>
    <row r="60" spans="1:4" ht="53.25" customHeight="1" thickBot="1" x14ac:dyDescent="0.3">
      <c r="A60" s="38" t="s">
        <v>103</v>
      </c>
      <c r="B60" s="45" t="s">
        <v>104</v>
      </c>
      <c r="C60" s="49">
        <v>6.524</v>
      </c>
      <c r="D60" s="51">
        <v>3.7189999999999999</v>
      </c>
    </row>
    <row r="61" spans="1:4" ht="53.4" thickBot="1" x14ac:dyDescent="0.3">
      <c r="A61" s="54" t="s">
        <v>105</v>
      </c>
      <c r="B61" s="55" t="s">
        <v>106</v>
      </c>
      <c r="C61" s="49">
        <v>58824.36</v>
      </c>
      <c r="D61" s="27">
        <v>61714.8</v>
      </c>
    </row>
    <row r="62" spans="1:4" ht="35.25" customHeight="1" x14ac:dyDescent="0.25">
      <c r="A62" s="38" t="s">
        <v>107</v>
      </c>
      <c r="B62" s="46" t="s">
        <v>31</v>
      </c>
      <c r="C62" s="49">
        <v>1066537.318</v>
      </c>
      <c r="D62" s="27">
        <v>1198544.1370000001</v>
      </c>
    </row>
    <row r="63" spans="1:4" ht="52.8" x14ac:dyDescent="0.25">
      <c r="A63" s="38" t="s">
        <v>108</v>
      </c>
      <c r="B63" s="47" t="s">
        <v>47</v>
      </c>
      <c r="C63" s="49">
        <v>12476.4</v>
      </c>
      <c r="D63" s="49">
        <v>12475.4</v>
      </c>
    </row>
    <row r="64" spans="1:4" ht="66" x14ac:dyDescent="0.25">
      <c r="A64" s="38" t="s">
        <v>109</v>
      </c>
      <c r="B64" s="48" t="s">
        <v>48</v>
      </c>
      <c r="C64" s="28">
        <v>42443.413999999997</v>
      </c>
      <c r="D64" s="28">
        <v>42443.413999999997</v>
      </c>
    </row>
    <row r="65" spans="1:4" x14ac:dyDescent="0.25">
      <c r="A65" s="38" t="s">
        <v>112</v>
      </c>
      <c r="B65" s="34" t="s">
        <v>113</v>
      </c>
      <c r="C65" s="28">
        <v>100</v>
      </c>
      <c r="D65" s="28">
        <v>100</v>
      </c>
    </row>
    <row r="66" spans="1:4" x14ac:dyDescent="0.25">
      <c r="A66" s="38" t="s">
        <v>110</v>
      </c>
      <c r="B66" s="34" t="s">
        <v>111</v>
      </c>
      <c r="C66" s="39">
        <v>41982.508000000002</v>
      </c>
      <c r="D66" s="39">
        <v>41982.508000000002</v>
      </c>
    </row>
    <row r="67" spans="1:4" ht="13.8" thickBot="1" x14ac:dyDescent="0.3">
      <c r="A67" s="82" t="s">
        <v>9</v>
      </c>
      <c r="B67" s="83"/>
      <c r="C67" s="66">
        <f>C48+C12</f>
        <v>1784961.5381999998</v>
      </c>
      <c r="D67" s="66">
        <f>D48+D12</f>
        <v>1916702.1565</v>
      </c>
    </row>
    <row r="68" spans="1:4" s="3" customFormat="1" x14ac:dyDescent="0.25">
      <c r="C68" s="19"/>
    </row>
    <row r="69" spans="1:4" s="3" customFormat="1" x14ac:dyDescent="0.25"/>
    <row r="70" spans="1:4" s="3" customFormat="1" x14ac:dyDescent="0.25"/>
    <row r="71" spans="1:4" s="3" customFormat="1" x14ac:dyDescent="0.25"/>
    <row r="72" spans="1:4" s="3" customFormat="1" x14ac:dyDescent="0.25"/>
    <row r="73" spans="1:4" s="3" customFormat="1" x14ac:dyDescent="0.25"/>
  </sheetData>
  <sheetProtection formatCells="0" formatColumns="0" formatRows="0" insertColumns="0" insertRows="0" insertHyperlinks="0" deleteColumns="0" deleteRows="0" sort="0" autoFilter="0" pivotTables="0"/>
  <mergeCells count="16">
    <mergeCell ref="A67:B67"/>
    <mergeCell ref="A53:B53"/>
    <mergeCell ref="A9:B9"/>
    <mergeCell ref="A10:A11"/>
    <mergeCell ref="B10:B11"/>
    <mergeCell ref="A8:D8"/>
    <mergeCell ref="A58:B58"/>
    <mergeCell ref="C10:C11"/>
    <mergeCell ref="D10:D11"/>
    <mergeCell ref="A12:B12"/>
    <mergeCell ref="B6:D6"/>
    <mergeCell ref="B1:D1"/>
    <mergeCell ref="B2:D2"/>
    <mergeCell ref="B3:D3"/>
    <mergeCell ref="B4:D4"/>
    <mergeCell ref="B5:D5"/>
  </mergeCells>
  <hyperlinks>
    <hyperlink ref="B35" r:id="rId1" location="block_50" display="https://base.garant.ru/12125267/52578c3309a272ee8ad686a4e87a118f/ - block_50"/>
    <hyperlink ref="B36" r:id="rId2" location="block_60" display="https://base.garant.ru/12125267/21a69d564a3ae054d908867940facd2e/ - block_60"/>
    <hyperlink ref="B37" r:id="rId3" location="block_70" display="https://base.garant.ru/12125267/2c2bb927757944432208533b3ff87c36/ - block_70"/>
    <hyperlink ref="B39" r:id="rId4" location="block_130" display="https://base.garant.ru/12125267/7089f5884fee83d662c14b2f52914131/ - block_130"/>
    <hyperlink ref="B40" r:id="rId5" location="block_140" display="https://base.garant.ru/12125267/39508de81c29ab8e2f1ebbd63918d25c/ - block_140"/>
    <hyperlink ref="B42" r:id="rId6" location="block_170" display="https://base.garant.ru/12125267/527e9918c43708943f2731cd1ab5367a/ - block_170"/>
    <hyperlink ref="B43" r:id="rId7" location="block_190" display="https://base.garant.ru/12125267/5434a9dc4ceb5e696a30fe12e328d51d/ - block_190"/>
    <hyperlink ref="B44" r:id="rId8" location="block_200" display="https://base.garant.ru/12125267/948c9c0734b6e944a4727660f2d5a027/ - block_200"/>
  </hyperlinks>
  <printOptions horizontalCentered="1"/>
  <pageMargins left="0.39370078740157483" right="0" top="0.39370078740157483" bottom="0" header="0" footer="0"/>
  <pageSetup paperSize="9" scale="90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 на 2023-24г</vt:lpstr>
      <vt:lpstr>'Приложение 5 на 2023-24г'!Область_печати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Даниял</dc:creator>
  <cp:lastModifiedBy>nur-magomed95@yandex.ru</cp:lastModifiedBy>
  <cp:lastPrinted>2021-12-07T11:24:07Z</cp:lastPrinted>
  <dcterms:created xsi:type="dcterms:W3CDTF">2008-09-05T05:21:55Z</dcterms:created>
  <dcterms:modified xsi:type="dcterms:W3CDTF">2021-12-07T11:24:12Z</dcterms:modified>
</cp:coreProperties>
</file>