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ОССТАНОВЛЕННЫЕ ФАЙЛЫ 06.02.2020г\Совет 2010\Решения\2026\Приложение к решению №18\"/>
    </mc:Choice>
  </mc:AlternateContent>
  <bookViews>
    <workbookView xWindow="0" yWindow="0" windowWidth="23040" windowHeight="9192"/>
  </bookViews>
  <sheets>
    <sheet name="Приложение 1 " sheetId="18" r:id="rId1"/>
  </sheets>
  <definedNames>
    <definedName name="_xlnm._FilterDatabase" localSheetId="0" hidden="1">'Приложение 1 '!$A$14:$C$14</definedName>
    <definedName name="_xlnm.Print_Area" localSheetId="0">'Приложение 1 '!$A$1:$C$71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18" l="1"/>
  <c r="C71" i="18"/>
  <c r="C67" i="18"/>
  <c r="F63" i="18"/>
  <c r="D63" i="18"/>
  <c r="D59" i="18"/>
  <c r="C59" i="18"/>
  <c r="C52" i="18"/>
  <c r="C49" i="18"/>
  <c r="C48" i="18"/>
  <c r="C47" i="18"/>
  <c r="C12" i="18"/>
</calcChain>
</file>

<file path=xl/sharedStrings.xml><?xml version="1.0" encoding="utf-8"?>
<sst xmlns="http://schemas.openxmlformats.org/spreadsheetml/2006/main" count="125" uniqueCount="123">
  <si>
    <t>Приложение № 1</t>
  </si>
  <si>
    <t>Грозненского муниципального района</t>
  </si>
  <si>
    <t>Поступление доходов в бюджет Грозненского муниципального района в 2026 году.</t>
  </si>
  <si>
    <t>тыс. рублей</t>
  </si>
  <si>
    <t>Код бюджетной классификации  Российской Федерации</t>
  </si>
  <si>
    <t>Наименование доходов</t>
  </si>
  <si>
    <t xml:space="preserve">Сумма </t>
  </si>
  <si>
    <t>Налоговые и неналоговые доходы</t>
  </si>
  <si>
    <t>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</si>
  <si>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</si>
  <si>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</si>
  <si>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</si>
  <si>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1 01 02030 01 0000 110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</si>
  <si>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</si>
  <si>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1 01 02040 01 0000 110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</si>
  <si>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</si>
  <si>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 xml:space="preserve"> 1 01 02 080 01 0000 110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</si>
  <si>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</si>
  <si>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1 01 02 130 01 0000 110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</si>
  <si>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</si>
  <si>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1 01 02 230 01 0000 110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</si>
  <si>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</si>
  <si>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</si>
  <si>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</si>
  <si>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</si>
  <si>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</si>
  <si>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</si>
  <si>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</si>
  <si>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</si>
  <si>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</si>
  <si>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1 05 01011 01 0000 110</t>
  </si>
  <si>
    <t>Налог, взимаемый с налогоплательщиков, выбравших в качестве объекта налогообложения доходы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</si>
  <si>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</si>
  <si>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</si>
  <si>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1 05 03010 01 0000 110</t>
  </si>
  <si>
    <t>Единый сельскохозяйственный налог</t>
  </si>
  <si>
    <t>1 05 04 020 02 0000 110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</si>
  <si>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</si>
  <si>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1 06 04011 02 0000 110</t>
  </si>
  <si>
    <t>Транспортный налог с организаций</t>
  </si>
  <si>
    <t>1 06 04012 02 0000 110</t>
  </si>
  <si>
    <t>Транспортный налог с физических лиц</t>
  </si>
  <si>
    <t>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</si>
  <si>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</si>
  <si>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</si>
  <si>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</si>
  <si>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1 12 01010 01 0000 120</t>
  </si>
  <si>
    <t>Плата за выбросы загрязняющих веществ в атмосферный воздух стационарными объектами</t>
  </si>
  <si>
    <t>1 12 01030 01 0000 120</t>
  </si>
  <si>
    <t>Плата за сбросы загрязняющих веществ в водные объекты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</si>
  <si>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</si>
  <si>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</si>
  <si>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</si>
  <si>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</si>
  <si>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1 16 01 053 01 0000 140</t>
  </si>
  <si>
    <t>Административные штрафы, установленные главой 5 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</si>
  <si>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1 16 01 063 01 0000 140</t>
  </si>
  <si>
    <t>Административные штрафы, установленные главой 6 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</si>
  <si>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1 16 01 073 01 0000 140</t>
  </si>
  <si>
    <t>Административные штрафы, установленные главой 7 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</si>
  <si>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1 16 01 093 01 0000 140</t>
  </si>
  <si>
    <t>1 16 01 133 01 0000 140</t>
  </si>
  <si>
    <t>Административные штрафы, установленные главой 13 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</si>
  <si>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1 16 01 143 01 0000 140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</si>
  <si>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</si>
  <si>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1 16 01 153 01 0000 140</t>
  </si>
  <si>
    <t>Административные штрафы, установленные главой 15 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 пункте 6 статьи 46 Бюджетного кодекса Российской Федерации), налагаемые мировыми судьями, комиссиями по делам несовершеннолетних и защите их прав</t>
  </si>
  <si>
    <t>1 16 01 173 01 0000 140</t>
  </si>
  <si>
    <t>Административные штрафы, установленные главой 17 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</si>
  <si>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1 16 01 193 01 0000 140</t>
  </si>
  <si>
    <t>Административные штрафы, установленные главой 19 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</si>
  <si>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1 16 01 203 01 0000 140</t>
  </si>
  <si>
    <t>Административные штрафы, установленные главой 20 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</si>
  <si>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1 17 15 030 05 0000 150</t>
  </si>
  <si>
    <t>Инициативные платежи, зачисляемые в бюджеты муниципальных районов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</si>
  <si>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</si>
  <si>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</si>
  <si>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</si>
  <si>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</si>
  <si>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2 02 01000 00 0000 150</t>
  </si>
  <si>
    <t>Дотации бюджетам бюджетной системы Российской Федерации</t>
  </si>
  <si>
    <t>2 02 15001 05 0000 150</t>
  </si>
  <si>
    <t>Дотации бюджетам муниципальных районов на выравнивание бюджетной обеспеченности</t>
  </si>
  <si>
    <t>2 02 15002 05 0000 150</t>
  </si>
  <si>
    <t>Дотации на поддержку мер по обеспечению сбалансированности бюджетов муниципальных районов (городских округов) имеющих недостаток средств на исполнение расходных обязательств</t>
  </si>
  <si>
    <t>20220000 Субсидии бюджетам бюджетной системы Российской Федерации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</si>
  <si>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</si>
  <si>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</si>
  <si>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2 02 25467 05 0000 150</t>
  </si>
  <si>
    <t xml:space="preserve"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
</t>
  </si>
  <si>
    <t>2 02 25497 05 0000 150</t>
  </si>
  <si>
    <t>Субсидии бюджетам муниципальных районов на реализацию мероприятий по обеспечению жильем молодых семей</t>
  </si>
  <si>
    <t>2 02 25519 05 0000 150</t>
  </si>
  <si>
    <t>Субсидии бюджетам на поддержку отрасли культуры</t>
  </si>
  <si>
    <t>2 02 25555 05 0000 150</t>
  </si>
  <si>
    <t>Субсидии бюджетам муниципальных районов на реализацию программ формирования современной городской среды</t>
  </si>
  <si>
    <t>2 02 29999 05 0000 150</t>
  </si>
  <si>
    <t>Прочие субсидии</t>
  </si>
  <si>
    <t>20230000 Субвенции бюджетам бюджетной системы Российской Федерации</t>
  </si>
  <si>
    <t>2 02 35118 05 0000 150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</si>
  <si>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</si>
  <si>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2 02 35120 05 0000 150</t>
  </si>
  <si>
    <t>Субвенции бюджетам муниципальных районов на составление (изменение) списков в кандилатов в присяжные заседатели  федеральных судов общей юрисдикции в Российской Федерации</t>
  </si>
  <si>
    <t>2 02 35 303 05 0000 150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</si>
  <si>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</si>
  <si>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</si>
  <si>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</si>
  <si>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2 02 30027 05 0000 150</t>
  </si>
  <si>
    <t>Субвенции на содержание ребенка в семье опекуна и приемной семье, а также вознаграждение, причитающееся приемному родителю</t>
  </si>
  <si>
    <t>2 02 30029 05 0000 150</t>
  </si>
  <si>
    <t>Компенсация части родительской платы за содержание ребенка в государственных образовательных учреждениях, реализующих основную общеобразовательную программу дошкольного образования</t>
  </si>
  <si>
    <t>2 02 39999 05 0000 150</t>
  </si>
  <si>
    <t>Прочие субвенции бюджетам муниципальных районов</t>
  </si>
  <si>
    <t>2 02 40 000 00 0000 150</t>
  </si>
  <si>
    <t>Иные межбюджетные трансферты</t>
  </si>
  <si>
    <t>2 02 45179 05 0000 150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</si>
  <si>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</si>
  <si>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2 02 45 050 05 0000 150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</si>
  <si>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</si>
  <si>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2 02 49999 05 0000 150</t>
  </si>
  <si>
    <t>ИТОГО ДОХОДОВ</t>
  </si>
  <si>
    <t>к решению Совета депутатов</t>
  </si>
  <si>
    <t>от 20 июля 2026 года   №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</si>
</sst>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\ ##0.00_р_._-;\-* #\ ##0.00_р_._-;_-* &quot;-&quot;??_р_._-;_-@_-"/>
    <numFmt numFmtId="165" formatCode="0.0"/>
    <numFmt numFmtId="166" formatCode="#\ ##0.00000"/>
    <numFmt numFmtId="167" formatCode="#\ ##0.0"/>
    <numFmt numFmtId="168" formatCode="#\ ##0.0000000"/>
    <numFmt numFmtId="169" formatCode="&quot;&quot;###\ ##0.00"/>
    <numFmt numFmtId="170" formatCode="#\ ##0.00"/>
    <numFmt numFmtId="171" formatCode="#\ ##0.00;[Red]\-#\ ##0.00;0.00"/>
    <numFmt numFmtId="172" formatCode="#\ ##0.000"/>
    <numFmt numFmtId="173" formatCode="#\ ##0.00_ ;[Red]\-#\ ##0.00\ "/>
    <numFmt numFmtId="174" formatCode="#\ ##0.000000"/>
    <numFmt numFmtId="175" formatCode="0.000000"/>
    <numFmt numFmtId="176" formatCode="0.0000"/>
  </numFmts>
  <fonts count="22" x14ac:knownFonts="1">
    <font>
      <sz val="10"/>
      <name val="Arial Cyr"/>
      <charset val="204"/>
    </font>
    <font>
      <sz val="10"/>
      <name val="Times New Roman"/>
      <charset val="204"/>
    </font>
    <font>
      <b/>
      <sz val="12"/>
      <name val="Times New Roman"/>
      <charset val="204"/>
    </font>
    <font>
      <sz val="8"/>
      <name val="Times New Roman"/>
      <charset val="204"/>
    </font>
    <font>
      <b/>
      <sz val="10"/>
      <name val="Times New Roman"/>
      <charset val="204"/>
    </font>
    <font>
      <sz val="10"/>
      <color indexed="8"/>
      <name val="Times New Roman"/>
      <charset val="204"/>
    </font>
    <font>
      <sz val="10"/>
      <color theme="1"/>
      <name val="Times New Roman"/>
      <charset val="204"/>
    </font>
    <font>
      <b/>
      <sz val="10"/>
      <color rgb="FFFF0000"/>
      <name val="Times New Roman"/>
      <charset val="204"/>
    </font>
    <font>
      <sz val="10"/>
      <color rgb="FF000000"/>
      <name val="Times New Roman"/>
      <charset val="204"/>
    </font>
    <font>
      <b/>
      <sz val="8"/>
      <name val="Times New Roman"/>
      <charset val="204"/>
    </font>
    <font>
      <b/>
      <sz val="8"/>
      <name val="Arial"/>
      <charset val="204"/>
    </font>
    <font>
      <sz val="8"/>
      <name val="Arial"/>
      <charset val="204"/>
    </font>
    <font>
      <sz val="10"/>
      <color rgb="FF22272F"/>
      <name val="Times New Roman"/>
      <charset val="204"/>
    </font>
    <font>
      <b/>
      <sz val="10"/>
      <name val="Arial"/>
      <charset val="204"/>
    </font>
    <font>
      <b/>
      <sz val="8"/>
      <color rgb="FF000000"/>
      <name val="Arial"/>
      <charset val="204"/>
    </font>
    <font>
      <sz val="9"/>
      <name val="Times New Roman"/>
      <charset val="204"/>
    </font>
    <font>
      <sz val="8"/>
      <color rgb="FF000000"/>
      <name val="Arial"/>
      <charset val="204"/>
    </font>
    <font>
      <b/>
      <sz val="10"/>
      <name val="Arial Cyr"/>
      <charset val="204"/>
    </font>
    <font>
      <u/>
      <sz val="10"/>
      <color theme="10"/>
      <name val="Arial Cyr"/>
      <charset val="204"/>
    </font>
    <font>
      <sz val="11"/>
      <color theme="1"/>
      <name val="Calibri"/>
      <charset val="204"/>
      <scheme val="minor"/>
    </font>
    <font>
      <sz val="10"/>
      <name val="Arial"/>
      <charset val="204"/>
    </font>
    <font>
      <sz val="11"/>
      <color indexed="8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8" fillId="0" borderId="0" applyNumberFormat="0" applyFill="0" applyBorder="0" applyAlignment="0" applyProtection="0"/>
    <xf numFmtId="0" fontId="19" fillId="0" borderId="0"/>
    <xf numFmtId="0" fontId="20" fillId="0" borderId="0"/>
    <xf numFmtId="0" fontId="20" fillId="0" borderId="0"/>
    <xf numFmtId="0" fontId="21" fillId="0" borderId="0"/>
    <xf numFmtId="164" fontId="19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right" vertical="center" wrapText="1"/>
    </xf>
    <xf numFmtId="166" fontId="4" fillId="0" borderId="0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167" fontId="1" fillId="0" borderId="7" xfId="3" applyNumberFormat="1" applyFont="1" applyFill="1" applyBorder="1" applyAlignment="1" applyProtection="1">
      <alignment horizontal="right" vertical="center"/>
    </xf>
    <xf numFmtId="168" fontId="1" fillId="0" borderId="0" xfId="3" applyNumberFormat="1" applyFont="1" applyFill="1" applyBorder="1" applyAlignment="1" applyProtection="1">
      <alignment vertical="center" wrapText="1"/>
      <protection hidden="1"/>
    </xf>
    <xf numFmtId="168" fontId="1" fillId="0" borderId="0" xfId="3" applyNumberFormat="1" applyFont="1" applyFill="1" applyBorder="1" applyAlignment="1" applyProtection="1">
      <alignment horizontal="right" vertical="center"/>
    </xf>
    <xf numFmtId="169" fontId="5" fillId="0" borderId="8" xfId="0" applyNumberFormat="1" applyFont="1" applyFill="1" applyBorder="1" applyAlignment="1">
      <alignment horizontal="center" vertical="center" wrapText="1"/>
    </xf>
    <xf numFmtId="169" fontId="5" fillId="0" borderId="8" xfId="0" applyNumberFormat="1" applyFont="1" applyFill="1" applyBorder="1" applyAlignment="1">
      <alignment horizontal="left" vertical="center" wrapText="1"/>
    </xf>
    <xf numFmtId="167" fontId="1" fillId="0" borderId="9" xfId="3" applyNumberFormat="1" applyFont="1" applyFill="1" applyBorder="1" applyAlignment="1" applyProtection="1">
      <alignment horizontal="right" vertical="center"/>
    </xf>
    <xf numFmtId="0" fontId="1" fillId="0" borderId="10" xfId="0" applyFont="1" applyFill="1" applyBorder="1" applyAlignment="1">
      <alignment horizontal="center" vertical="center"/>
    </xf>
    <xf numFmtId="169" fontId="5" fillId="0" borderId="11" xfId="0" applyNumberFormat="1" applyFont="1" applyFill="1" applyBorder="1" applyAlignment="1">
      <alignment horizontal="left" vertical="center" wrapText="1"/>
    </xf>
    <xf numFmtId="170" fontId="1" fillId="0" borderId="10" xfId="0" applyNumberFormat="1" applyFont="1" applyFill="1" applyBorder="1" applyAlignment="1">
      <alignment horizontal="center" vertical="center"/>
    </xf>
    <xf numFmtId="170" fontId="1" fillId="0" borderId="11" xfId="0" applyNumberFormat="1" applyFont="1" applyFill="1" applyBorder="1" applyAlignment="1">
      <alignment vertical="center" wrapText="1"/>
    </xf>
    <xf numFmtId="167" fontId="6" fillId="0" borderId="12" xfId="0" applyNumberFormat="1" applyFont="1" applyFill="1" applyBorder="1" applyAlignment="1">
      <alignment vertical="center"/>
    </xf>
    <xf numFmtId="166" fontId="7" fillId="0" borderId="0" xfId="6" applyNumberFormat="1" applyFont="1" applyFill="1" applyBorder="1" applyAlignment="1">
      <alignment horizontal="right" vertical="center" wrapText="1"/>
    </xf>
    <xf numFmtId="170" fontId="1" fillId="0" borderId="4" xfId="0" applyNumberFormat="1" applyFont="1" applyFill="1" applyBorder="1" applyAlignment="1">
      <alignment horizontal="center" vertical="center"/>
    </xf>
    <xf numFmtId="170" fontId="1" fillId="0" borderId="5" xfId="0" applyNumberFormat="1" applyFont="1" applyFill="1" applyBorder="1" applyAlignment="1">
      <alignment vertical="center" wrapText="1"/>
    </xf>
    <xf numFmtId="170" fontId="1" fillId="0" borderId="13" xfId="0" applyNumberFormat="1" applyFont="1" applyFill="1" applyBorder="1" applyAlignment="1">
      <alignment horizontal="center" vertical="center"/>
    </xf>
    <xf numFmtId="170" fontId="1" fillId="0" borderId="14" xfId="0" applyNumberFormat="1" applyFont="1" applyFill="1" applyBorder="1" applyAlignment="1">
      <alignment vertical="center" wrapText="1"/>
    </xf>
    <xf numFmtId="167" fontId="1" fillId="0" borderId="0" xfId="0" applyNumberFormat="1" applyFont="1" applyFill="1" applyBorder="1" applyAlignment="1">
      <alignment horizontal="right" vertical="center" wrapText="1"/>
    </xf>
    <xf numFmtId="167" fontId="1" fillId="0" borderId="6" xfId="0" applyNumberFormat="1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 wrapText="1"/>
    </xf>
    <xf numFmtId="167" fontId="1" fillId="0" borderId="7" xfId="0" applyNumberFormat="1" applyFont="1" applyFill="1" applyBorder="1" applyAlignment="1">
      <alignment horizontal="right" vertical="center" wrapText="1"/>
    </xf>
    <xf numFmtId="169" fontId="5" fillId="0" borderId="8" xfId="3" applyNumberFormat="1" applyFont="1" applyFill="1" applyBorder="1" applyAlignment="1">
      <alignment horizontal="center" vertical="center" wrapText="1"/>
    </xf>
    <xf numFmtId="169" fontId="5" fillId="0" borderId="8" xfId="3" applyNumberFormat="1" applyFont="1" applyFill="1" applyBorder="1" applyAlignment="1">
      <alignment horizontal="left" vertical="center" wrapText="1"/>
    </xf>
    <xf numFmtId="167" fontId="1" fillId="0" borderId="16" xfId="3" applyNumberFormat="1" applyFont="1" applyFill="1" applyBorder="1" applyAlignment="1" applyProtection="1">
      <alignment vertical="center"/>
    </xf>
    <xf numFmtId="170" fontId="1" fillId="0" borderId="1" xfId="0" applyNumberFormat="1" applyFont="1" applyFill="1" applyBorder="1" applyAlignment="1">
      <alignment horizontal="center" vertical="center"/>
    </xf>
    <xf numFmtId="170" fontId="1" fillId="0" borderId="2" xfId="0" applyNumberFormat="1" applyFont="1" applyFill="1" applyBorder="1" applyAlignment="1">
      <alignment vertical="center" wrapText="1"/>
    </xf>
    <xf numFmtId="167" fontId="1" fillId="0" borderId="3" xfId="3" applyNumberFormat="1" applyFont="1" applyFill="1" applyBorder="1" applyAlignment="1" applyProtection="1">
      <alignment vertical="center"/>
    </xf>
    <xf numFmtId="167" fontId="1" fillId="0" borderId="6" xfId="3" applyNumberFormat="1" applyFont="1" applyFill="1" applyBorder="1" applyAlignment="1" applyProtection="1">
      <alignment horizontal="right" vertical="center"/>
    </xf>
    <xf numFmtId="167" fontId="1" fillId="0" borderId="0" xfId="3" applyNumberFormat="1" applyFont="1" applyFill="1" applyBorder="1" applyAlignment="1" applyProtection="1">
      <alignment horizontal="right" vertical="center"/>
    </xf>
    <xf numFmtId="0" fontId="1" fillId="0" borderId="4" xfId="3" applyNumberFormat="1" applyFont="1" applyFill="1" applyBorder="1" applyAlignment="1" applyProtection="1">
      <alignment horizontal="center" vertical="center"/>
      <protection hidden="1"/>
    </xf>
    <xf numFmtId="0" fontId="1" fillId="0" borderId="5" xfId="3" applyNumberFormat="1" applyFont="1" applyFill="1" applyBorder="1" applyAlignment="1" applyProtection="1">
      <alignment horizontal="left" vertical="center" wrapText="1"/>
      <protection hidden="1"/>
    </xf>
    <xf numFmtId="170" fontId="1" fillId="2" borderId="5" xfId="0" applyNumberFormat="1" applyFont="1" applyFill="1" applyBorder="1" applyAlignment="1">
      <alignment vertical="center" wrapText="1"/>
    </xf>
    <xf numFmtId="0" fontId="8" fillId="2" borderId="5" xfId="2" applyNumberFormat="1" applyFont="1" applyFill="1" applyBorder="1" applyAlignment="1">
      <alignment horizontal="left" wrapText="1" readingOrder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4" applyNumberFormat="1" applyFont="1" applyFill="1" applyBorder="1" applyAlignment="1" applyProtection="1">
      <alignment horizontal="center" vertical="center"/>
      <protection hidden="1"/>
    </xf>
    <xf numFmtId="0" fontId="1" fillId="0" borderId="5" xfId="1" applyFont="1" applyFill="1" applyBorder="1" applyAlignment="1">
      <alignment vertical="center" wrapText="1"/>
    </xf>
    <xf numFmtId="167" fontId="4" fillId="0" borderId="0" xfId="3" applyNumberFormat="1" applyFont="1" applyFill="1" applyBorder="1" applyAlignment="1" applyProtection="1">
      <alignment horizontal="right" vertical="top"/>
    </xf>
    <xf numFmtId="167" fontId="1" fillId="0" borderId="6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left" wrapText="1"/>
    </xf>
    <xf numFmtId="167" fontId="4" fillId="0" borderId="6" xfId="0" applyNumberFormat="1" applyFont="1" applyFill="1" applyBorder="1" applyAlignment="1">
      <alignment horizontal="right" vertical="center" wrapText="1"/>
    </xf>
    <xf numFmtId="167" fontId="4" fillId="0" borderId="0" xfId="0" applyNumberFormat="1" applyFont="1" applyFill="1" applyBorder="1" applyAlignment="1">
      <alignment horizontal="right" vertical="center" wrapText="1"/>
    </xf>
    <xf numFmtId="167" fontId="4" fillId="0" borderId="6" xfId="0" applyNumberFormat="1" applyFont="1" applyFill="1" applyBorder="1" applyAlignment="1">
      <alignment horizontal="right" wrapText="1"/>
    </xf>
    <xf numFmtId="0" fontId="1" fillId="0" borderId="4" xfId="0" applyFont="1" applyFill="1" applyBorder="1" applyAlignment="1">
      <alignment vertical="center"/>
    </xf>
    <xf numFmtId="167" fontId="1" fillId="0" borderId="6" xfId="3" applyNumberFormat="1" applyFont="1" applyFill="1" applyBorder="1" applyAlignment="1" applyProtection="1">
      <alignment vertical="center"/>
      <protection hidden="1"/>
    </xf>
    <xf numFmtId="171" fontId="10" fillId="0" borderId="17" xfId="0" applyNumberFormat="1" applyFont="1" applyFill="1" applyBorder="1" applyAlignment="1" applyProtection="1">
      <alignment horizontal="right" vertical="center"/>
      <protection hidden="1"/>
    </xf>
    <xf numFmtId="165" fontId="0" fillId="0" borderId="0" xfId="0" applyNumberFormat="1" applyFont="1" applyFill="1"/>
    <xf numFmtId="0" fontId="8" fillId="0" borderId="5" xfId="0" applyNumberFormat="1" applyFont="1" applyFill="1" applyBorder="1" applyAlignment="1">
      <alignment horizontal="left" vertical="center" wrapText="1"/>
    </xf>
    <xf numFmtId="171" fontId="10" fillId="0" borderId="0" xfId="0" applyNumberFormat="1" applyFont="1" applyFill="1" applyBorder="1" applyAlignment="1" applyProtection="1">
      <alignment horizontal="right" vertical="center"/>
      <protection hidden="1"/>
    </xf>
    <xf numFmtId="167" fontId="4" fillId="0" borderId="6" xfId="3" applyNumberFormat="1" applyFont="1" applyFill="1" applyBorder="1" applyAlignment="1" applyProtection="1">
      <protection hidden="1"/>
    </xf>
    <xf numFmtId="167" fontId="4" fillId="0" borderId="0" xfId="3" applyNumberFormat="1" applyFont="1" applyFill="1" applyBorder="1" applyAlignment="1" applyProtection="1">
      <alignment vertical="center"/>
      <protection hidden="1"/>
    </xf>
    <xf numFmtId="167" fontId="11" fillId="0" borderId="6" xfId="0" applyNumberFormat="1" applyFont="1" applyFill="1" applyBorder="1" applyAlignment="1" applyProtection="1">
      <alignment horizontal="right" vertical="center"/>
      <protection hidden="1"/>
    </xf>
    <xf numFmtId="167" fontId="1" fillId="0" borderId="0" xfId="3" applyNumberFormat="1" applyFont="1" applyFill="1" applyBorder="1" applyAlignment="1" applyProtection="1">
      <alignment vertical="center"/>
      <protection hidden="1"/>
    </xf>
    <xf numFmtId="169" fontId="5" fillId="0" borderId="4" xfId="0" applyNumberFormat="1" applyFont="1" applyFill="1" applyBorder="1" applyAlignment="1">
      <alignment horizontal="left" vertical="center" wrapText="1"/>
    </xf>
    <xf numFmtId="169" fontId="5" fillId="0" borderId="5" xfId="0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3" fontId="0" fillId="0" borderId="0" xfId="0" applyNumberFormat="1" applyFont="1" applyFill="1"/>
    <xf numFmtId="167" fontId="1" fillId="0" borderId="6" xfId="3" applyNumberFormat="1" applyFont="1" applyFill="1" applyBorder="1" applyAlignment="1" applyProtection="1">
      <alignment horizontal="right" vertical="center"/>
      <protection hidden="1"/>
    </xf>
    <xf numFmtId="167" fontId="0" fillId="0" borderId="0" xfId="0" applyNumberFormat="1" applyFont="1" applyFill="1"/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 wrapText="1"/>
    </xf>
    <xf numFmtId="172" fontId="0" fillId="0" borderId="0" xfId="0" applyNumberFormat="1" applyFont="1" applyFill="1"/>
    <xf numFmtId="167" fontId="1" fillId="0" borderId="6" xfId="0" applyNumberFormat="1" applyFont="1" applyFill="1" applyBorder="1" applyAlignment="1">
      <alignment horizontal="right" vertical="center"/>
    </xf>
    <xf numFmtId="166" fontId="1" fillId="0" borderId="0" xfId="3" applyNumberFormat="1" applyFont="1" applyFill="1" applyBorder="1" applyAlignment="1" applyProtection="1">
      <alignment vertical="center"/>
      <protection hidden="1"/>
    </xf>
    <xf numFmtId="174" fontId="0" fillId="0" borderId="0" xfId="0" applyNumberFormat="1" applyFont="1" applyFill="1"/>
    <xf numFmtId="173" fontId="13" fillId="3" borderId="0" xfId="0" applyNumberFormat="1" applyFont="1" applyFill="1"/>
    <xf numFmtId="167" fontId="1" fillId="0" borderId="0" xfId="3" applyNumberFormat="1" applyFont="1" applyFill="1" applyBorder="1" applyAlignment="1" applyProtection="1">
      <alignment horizontal="right" vertical="center"/>
      <protection hidden="1"/>
    </xf>
    <xf numFmtId="175" fontId="0" fillId="0" borderId="0" xfId="0" applyNumberFormat="1" applyFont="1" applyFill="1"/>
    <xf numFmtId="0" fontId="1" fillId="0" borderId="5" xfId="0" applyFont="1" applyFill="1" applyBorder="1" applyAlignment="1">
      <alignment vertical="center"/>
    </xf>
    <xf numFmtId="0" fontId="1" fillId="0" borderId="5" xfId="3" applyFont="1" applyFill="1" applyBorder="1" applyAlignment="1">
      <alignment horizontal="justify" vertical="center" wrapText="1"/>
    </xf>
    <xf numFmtId="49" fontId="14" fillId="0" borderId="5" xfId="5" applyNumberFormat="1" applyFont="1" applyFill="1" applyBorder="1" applyAlignment="1">
      <alignment horizontal="left" vertical="center"/>
    </xf>
    <xf numFmtId="0" fontId="14" fillId="0" borderId="5" xfId="5" applyNumberFormat="1" applyFont="1" applyFill="1" applyBorder="1" applyAlignment="1">
      <alignment horizontal="left" vertical="center" wrapText="1"/>
    </xf>
    <xf numFmtId="167" fontId="4" fillId="0" borderId="6" xfId="0" applyNumberFormat="1" applyFont="1" applyFill="1" applyBorder="1" applyAlignment="1">
      <alignment horizontal="right" vertical="center"/>
    </xf>
    <xf numFmtId="49" fontId="8" fillId="0" borderId="18" xfId="5" applyNumberFormat="1" applyFont="1" applyFill="1" applyBorder="1" applyAlignment="1">
      <alignment horizontal="left" vertical="center"/>
    </xf>
    <xf numFmtId="0" fontId="8" fillId="0" borderId="19" xfId="5" applyNumberFormat="1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vertical="center"/>
    </xf>
    <xf numFmtId="167" fontId="16" fillId="0" borderId="20" xfId="5" applyNumberFormat="1" applyFont="1" applyFill="1" applyBorder="1" applyAlignment="1">
      <alignment horizontal="right" vertical="center"/>
    </xf>
    <xf numFmtId="2" fontId="0" fillId="0" borderId="0" xfId="0" applyNumberFormat="1" applyFont="1" applyFill="1"/>
    <xf numFmtId="0" fontId="4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167" fontId="4" fillId="0" borderId="23" xfId="0" applyNumberFormat="1" applyFont="1" applyFill="1" applyBorder="1" applyAlignment="1">
      <alignment horizontal="right" vertical="center" wrapText="1"/>
    </xf>
    <xf numFmtId="176" fontId="17" fillId="3" borderId="0" xfId="0" applyNumberFormat="1" applyFont="1" applyFill="1"/>
    <xf numFmtId="166" fontId="0" fillId="0" borderId="0" xfId="0" applyNumberFormat="1" applyFont="1" applyFill="1"/>
    <xf numFmtId="49" fontId="4" fillId="0" borderId="4" xfId="3" applyNumberFormat="1" applyFont="1" applyFill="1" applyBorder="1" applyAlignment="1" applyProtection="1">
      <alignment horizontal="left" vertical="center"/>
      <protection hidden="1"/>
    </xf>
    <xf numFmtId="49" fontId="4" fillId="0" borderId="5" xfId="3" applyNumberFormat="1" applyFont="1" applyFill="1" applyBorder="1" applyAlignment="1" applyProtection="1">
      <alignment horizontal="left" vertical="center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</cellXfs>
  <cellStyles count="7">
    <cellStyle name="Normal" xfId="2"/>
    <cellStyle name="Гиперссылка" xfId="1" builtinId="8"/>
    <cellStyle name="Обычный" xfId="0" builtinId="0"/>
    <cellStyle name="Обычный 2" xfId="3"/>
    <cellStyle name="Обычный 2 2" xfId="4"/>
    <cellStyle name="Обычный 3" xfId="5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ase.garant.ru/12125267/2c2bb927757944432208533b3ff87c36/" TargetMode="External"/><Relationship Id="rId3" Type="http://schemas.openxmlformats.org/officeDocument/2006/relationships/hyperlink" Target="https://base.garant.ru/12125267/2c2bb927757944432208533b3ff87c36/" TargetMode="External"/><Relationship Id="rId7" Type="http://schemas.openxmlformats.org/officeDocument/2006/relationships/hyperlink" Target="https://base.garant.ru/12125267/948c9c0734b6e944a4727660f2d5a027/" TargetMode="External"/><Relationship Id="rId2" Type="http://schemas.openxmlformats.org/officeDocument/2006/relationships/hyperlink" Target="https://base.garant.ru/12125267/21a69d564a3ae054d908867940facd2e/" TargetMode="External"/><Relationship Id="rId1" Type="http://schemas.openxmlformats.org/officeDocument/2006/relationships/hyperlink" Target="https://base.garant.ru/12125267/52578c3309a272ee8ad686a4e87a118f/" TargetMode="External"/><Relationship Id="rId6" Type="http://schemas.openxmlformats.org/officeDocument/2006/relationships/hyperlink" Target="https://base.garant.ru/12125267/5434a9dc4ceb5e696a30fe12e328d51d/" TargetMode="External"/><Relationship Id="rId5" Type="http://schemas.openxmlformats.org/officeDocument/2006/relationships/hyperlink" Target="https://base.garant.ru/12125267/527e9918c43708943f2731cd1ab5367a/" TargetMode="External"/><Relationship Id="rId4" Type="http://schemas.openxmlformats.org/officeDocument/2006/relationships/hyperlink" Target="https://base.garant.ru/12125267/7089f5884fee83d662c14b2f52914131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B4" sqref="B4:C4"/>
    </sheetView>
  </sheetViews>
  <sheetFormatPr defaultColWidth="9" defaultRowHeight="13.2" x14ac:dyDescent="0.25"/>
  <cols>
    <col min="1" max="1" width="23" style="1" customWidth="1"/>
    <col min="2" max="2" width="54.6640625" style="1" customWidth="1"/>
    <col min="3" max="3" width="18.33203125" style="1" customWidth="1"/>
    <col min="4" max="4" width="15.88671875" style="1" hidden="1" customWidth="1"/>
    <col min="5" max="5" width="17.88671875" style="1" hidden="1" customWidth="1"/>
    <col min="6" max="6" width="20.109375" style="1" hidden="1" customWidth="1"/>
    <col min="7" max="7" width="9" style="1" hidden="1" customWidth="1"/>
    <col min="8" max="8" width="10.5546875" style="1" hidden="1" customWidth="1"/>
    <col min="9" max="9" width="14.33203125" style="1" hidden="1" customWidth="1"/>
    <col min="10" max="16377" width="9.109375" style="1"/>
    <col min="16378" max="16384" width="9" style="1"/>
  </cols>
  <sheetData>
    <row r="1" spans="1:4" x14ac:dyDescent="0.25">
      <c r="A1" s="2"/>
      <c r="B1" s="104" t="s">
        <v>0</v>
      </c>
      <c r="C1" s="104"/>
      <c r="D1" s="3"/>
    </row>
    <row r="2" spans="1:4" x14ac:dyDescent="0.25">
      <c r="A2" s="2"/>
      <c r="B2" s="104" t="s">
        <v>121</v>
      </c>
      <c r="C2" s="104"/>
      <c r="D2" s="3"/>
    </row>
    <row r="3" spans="1:4" x14ac:dyDescent="0.25">
      <c r="A3" s="2"/>
      <c r="B3" s="104" t="s">
        <v>1</v>
      </c>
      <c r="C3" s="104"/>
      <c r="D3" s="3"/>
    </row>
    <row r="4" spans="1:4" x14ac:dyDescent="0.25">
      <c r="A4" s="2"/>
      <c r="B4" s="104" t="s">
        <v>122</v>
      </c>
      <c r="C4" s="104"/>
      <c r="D4" s="3"/>
    </row>
    <row r="5" spans="1:4" x14ac:dyDescent="0.25">
      <c r="A5" s="2"/>
      <c r="B5" s="104"/>
      <c r="C5" s="104"/>
      <c r="D5" s="3"/>
    </row>
    <row r="6" spans="1:4" x14ac:dyDescent="0.25">
      <c r="A6" s="2"/>
      <c r="B6" s="104"/>
      <c r="C6" s="104"/>
      <c r="D6" s="3"/>
    </row>
    <row r="7" spans="1:4" x14ac:dyDescent="0.25">
      <c r="A7" s="2"/>
      <c r="B7" s="3"/>
      <c r="C7" s="3"/>
      <c r="D7" s="3"/>
    </row>
    <row r="8" spans="1:4" ht="18" customHeight="1" x14ac:dyDescent="0.25">
      <c r="A8" s="105" t="s">
        <v>2</v>
      </c>
      <c r="B8" s="105"/>
      <c r="C8" s="105"/>
      <c r="D8" s="4"/>
    </row>
    <row r="9" spans="1:4" ht="16.5" customHeight="1" x14ac:dyDescent="0.25">
      <c r="A9" s="106" t="s">
        <v>3</v>
      </c>
      <c r="B9" s="106"/>
      <c r="C9" s="106"/>
      <c r="D9" s="5"/>
    </row>
    <row r="10" spans="1:4" x14ac:dyDescent="0.25">
      <c r="A10" s="98" t="s">
        <v>4</v>
      </c>
      <c r="B10" s="100" t="s">
        <v>5</v>
      </c>
      <c r="C10" s="102" t="s">
        <v>6</v>
      </c>
      <c r="D10" s="6"/>
    </row>
    <row r="11" spans="1:4" ht="34.5" customHeight="1" x14ac:dyDescent="0.25">
      <c r="A11" s="99"/>
      <c r="B11" s="101"/>
      <c r="C11" s="103"/>
      <c r="D11" s="6"/>
    </row>
    <row r="12" spans="1:4" ht="16.5" customHeight="1" x14ac:dyDescent="0.25">
      <c r="A12" s="107" t="s">
        <v>7</v>
      </c>
      <c r="B12" s="108"/>
      <c r="C12" s="7">
        <f>SUM(C13:C45)+C46</f>
        <v>327054.47447000002</v>
      </c>
      <c r="D12" s="8"/>
    </row>
    <row r="13" spans="1:4" ht="66" x14ac:dyDescent="0.25">
      <c r="A13" s="9" t="s">
        <v>8</v>
      </c>
      <c r="B13" s="10" t="s">
        <v>9</v>
      </c>
      <c r="C13" s="11">
        <v>196845.12</v>
      </c>
      <c r="D13" s="12"/>
    </row>
    <row r="14" spans="1:4" ht="92.4" x14ac:dyDescent="0.25">
      <c r="A14" s="9" t="s">
        <v>10</v>
      </c>
      <c r="B14" s="10" t="s">
        <v>11</v>
      </c>
      <c r="C14" s="11">
        <v>7087.68</v>
      </c>
      <c r="D14" s="13"/>
    </row>
    <row r="15" spans="1:4" ht="39.6" x14ac:dyDescent="0.25">
      <c r="A15" s="9" t="s">
        <v>12</v>
      </c>
      <c r="B15" s="10" t="s">
        <v>13</v>
      </c>
      <c r="C15" s="11">
        <v>15025.92</v>
      </c>
      <c r="D15" s="12"/>
    </row>
    <row r="16" spans="1:4" ht="79.2" x14ac:dyDescent="0.25">
      <c r="A16" s="9" t="s">
        <v>14</v>
      </c>
      <c r="B16" s="10" t="s">
        <v>15</v>
      </c>
      <c r="C16" s="11">
        <v>165</v>
      </c>
      <c r="D16" s="12"/>
    </row>
    <row r="17" spans="1:4" ht="105.6" x14ac:dyDescent="0.25">
      <c r="A17" s="14" t="s">
        <v>16</v>
      </c>
      <c r="B17" s="15" t="s">
        <v>17</v>
      </c>
      <c r="C17" s="16">
        <v>368.64</v>
      </c>
      <c r="D17" s="12"/>
    </row>
    <row r="18" spans="1:4" ht="39.6" x14ac:dyDescent="0.25">
      <c r="A18" s="17" t="s">
        <v>18</v>
      </c>
      <c r="B18" s="15" t="s">
        <v>19</v>
      </c>
      <c r="C18" s="16">
        <v>3.84</v>
      </c>
      <c r="D18" s="12"/>
    </row>
    <row r="19" spans="1:4" ht="69" customHeight="1" x14ac:dyDescent="0.25">
      <c r="A19" s="17" t="s">
        <v>20</v>
      </c>
      <c r="B19" s="18" t="s">
        <v>21</v>
      </c>
      <c r="C19" s="16">
        <v>176.64</v>
      </c>
      <c r="D19" s="12"/>
    </row>
    <row r="20" spans="1:4" ht="92.4" x14ac:dyDescent="0.25">
      <c r="A20" s="19" t="s">
        <v>22</v>
      </c>
      <c r="B20" s="20" t="s">
        <v>23</v>
      </c>
      <c r="C20" s="21">
        <v>14104.506090000001</v>
      </c>
      <c r="D20" s="22"/>
    </row>
    <row r="21" spans="1:4" ht="105.6" x14ac:dyDescent="0.25">
      <c r="A21" s="23" t="s">
        <v>24</v>
      </c>
      <c r="B21" s="24" t="s">
        <v>25</v>
      </c>
      <c r="C21" s="21">
        <v>68.893320000000003</v>
      </c>
      <c r="D21" s="22"/>
    </row>
    <row r="22" spans="1:4" ht="89.25" customHeight="1" x14ac:dyDescent="0.25">
      <c r="A22" s="23" t="s">
        <v>26</v>
      </c>
      <c r="B22" s="24" t="s">
        <v>27</v>
      </c>
      <c r="C22" s="21">
        <v>13642.93922</v>
      </c>
      <c r="D22" s="22"/>
    </row>
    <row r="23" spans="1:4" ht="92.4" x14ac:dyDescent="0.25">
      <c r="A23" s="25" t="s">
        <v>28</v>
      </c>
      <c r="B23" s="26" t="s">
        <v>29</v>
      </c>
      <c r="C23" s="21">
        <v>-861.73716000000002</v>
      </c>
      <c r="D23" s="22"/>
    </row>
    <row r="24" spans="1:4" ht="26.4" x14ac:dyDescent="0.25">
      <c r="A24" s="9" t="s">
        <v>30</v>
      </c>
      <c r="B24" s="10" t="s">
        <v>31</v>
      </c>
      <c r="C24" s="21">
        <v>53553.332999999999</v>
      </c>
      <c r="D24" s="27"/>
    </row>
    <row r="25" spans="1:4" ht="52.8" x14ac:dyDescent="0.25">
      <c r="A25" s="9" t="s">
        <v>32</v>
      </c>
      <c r="B25" s="10" t="s">
        <v>33</v>
      </c>
      <c r="C25" s="28">
        <v>3170</v>
      </c>
      <c r="D25" s="27"/>
    </row>
    <row r="26" spans="1:4" x14ac:dyDescent="0.25">
      <c r="A26" s="29" t="s">
        <v>34</v>
      </c>
      <c r="B26" s="30" t="s">
        <v>35</v>
      </c>
      <c r="C26" s="31">
        <v>182.7</v>
      </c>
      <c r="D26" s="27"/>
    </row>
    <row r="27" spans="1:4" ht="39.6" x14ac:dyDescent="0.25">
      <c r="A27" s="32" t="s">
        <v>36</v>
      </c>
      <c r="B27" s="33" t="s">
        <v>37</v>
      </c>
      <c r="C27" s="31">
        <v>318</v>
      </c>
      <c r="D27" s="27"/>
    </row>
    <row r="28" spans="1:4" x14ac:dyDescent="0.25">
      <c r="A28" s="25" t="s">
        <v>38</v>
      </c>
      <c r="B28" s="26" t="s">
        <v>39</v>
      </c>
      <c r="C28" s="34">
        <v>49</v>
      </c>
      <c r="D28" s="27"/>
    </row>
    <row r="29" spans="1:4" x14ac:dyDescent="0.25">
      <c r="A29" s="35" t="s">
        <v>40</v>
      </c>
      <c r="B29" s="36" t="s">
        <v>41</v>
      </c>
      <c r="C29" s="37">
        <v>5305</v>
      </c>
      <c r="D29" s="27"/>
    </row>
    <row r="30" spans="1:4" ht="39.6" x14ac:dyDescent="0.25">
      <c r="A30" s="9" t="s">
        <v>42</v>
      </c>
      <c r="B30" s="10" t="s">
        <v>43</v>
      </c>
      <c r="C30" s="38">
        <v>7330</v>
      </c>
      <c r="D30" s="39"/>
    </row>
    <row r="31" spans="1:4" ht="79.2" x14ac:dyDescent="0.25">
      <c r="A31" s="9" t="s">
        <v>44</v>
      </c>
      <c r="B31" s="10" t="s">
        <v>45</v>
      </c>
      <c r="C31" s="38">
        <v>5786</v>
      </c>
      <c r="D31" s="39"/>
    </row>
    <row r="32" spans="1:4" ht="26.4" x14ac:dyDescent="0.25">
      <c r="A32" s="40" t="s">
        <v>46</v>
      </c>
      <c r="B32" s="41" t="s">
        <v>47</v>
      </c>
      <c r="C32" s="28">
        <v>11</v>
      </c>
      <c r="D32" s="39"/>
    </row>
    <row r="33" spans="1:4" x14ac:dyDescent="0.25">
      <c r="A33" s="40" t="s">
        <v>48</v>
      </c>
      <c r="B33" s="42" t="s">
        <v>49</v>
      </c>
      <c r="C33" s="28">
        <v>31</v>
      </c>
      <c r="D33" s="39"/>
    </row>
    <row r="34" spans="1:4" ht="78" customHeight="1" x14ac:dyDescent="0.25">
      <c r="A34" s="40" t="s">
        <v>50</v>
      </c>
      <c r="B34" s="43" t="s">
        <v>51</v>
      </c>
      <c r="C34" s="28">
        <v>14</v>
      </c>
      <c r="D34" s="39"/>
    </row>
    <row r="35" spans="1:4" ht="52.8" x14ac:dyDescent="0.25">
      <c r="A35" s="44" t="s">
        <v>52</v>
      </c>
      <c r="B35" s="10" t="s">
        <v>53</v>
      </c>
      <c r="C35" s="28">
        <v>2435</v>
      </c>
      <c r="D35" s="39"/>
    </row>
    <row r="36" spans="1:4" ht="66" x14ac:dyDescent="0.25">
      <c r="A36" s="45" t="s">
        <v>54</v>
      </c>
      <c r="B36" s="46" t="s">
        <v>55</v>
      </c>
      <c r="C36" s="28">
        <v>34</v>
      </c>
      <c r="D36" s="47"/>
    </row>
    <row r="37" spans="1:4" ht="76.5" customHeight="1" x14ac:dyDescent="0.25">
      <c r="A37" s="45" t="s">
        <v>56</v>
      </c>
      <c r="B37" s="46" t="s">
        <v>57</v>
      </c>
      <c r="C37" s="28">
        <v>13</v>
      </c>
      <c r="D37" s="47"/>
    </row>
    <row r="38" spans="1:4" ht="66" x14ac:dyDescent="0.25">
      <c r="A38" s="45" t="s">
        <v>58</v>
      </c>
      <c r="B38" s="46" t="s">
        <v>59</v>
      </c>
      <c r="C38" s="28">
        <v>119</v>
      </c>
      <c r="D38" s="47"/>
    </row>
    <row r="39" spans="1:4" ht="66" x14ac:dyDescent="0.25">
      <c r="A39" s="45" t="s">
        <v>60</v>
      </c>
      <c r="B39" s="46" t="s">
        <v>59</v>
      </c>
      <c r="C39" s="48">
        <v>2</v>
      </c>
      <c r="D39" s="47"/>
    </row>
    <row r="40" spans="1:4" ht="66" x14ac:dyDescent="0.25">
      <c r="A40" s="45" t="s">
        <v>61</v>
      </c>
      <c r="B40" s="46" t="s">
        <v>62</v>
      </c>
      <c r="C40" s="28">
        <v>76</v>
      </c>
      <c r="D40" s="47"/>
    </row>
    <row r="41" spans="1:4" ht="79.5" customHeight="1" x14ac:dyDescent="0.25">
      <c r="A41" s="45" t="s">
        <v>63</v>
      </c>
      <c r="B41" s="46" t="s">
        <v>64</v>
      </c>
      <c r="C41" s="28">
        <v>35</v>
      </c>
      <c r="D41" s="47"/>
    </row>
    <row r="42" spans="1:4" ht="90.75" customHeight="1" x14ac:dyDescent="0.25">
      <c r="A42" s="45" t="s">
        <v>65</v>
      </c>
      <c r="B42" s="10" t="s">
        <v>66</v>
      </c>
      <c r="C42" s="28">
        <v>4</v>
      </c>
      <c r="D42" s="47"/>
    </row>
    <row r="43" spans="1:4" ht="66.75" customHeight="1" x14ac:dyDescent="0.25">
      <c r="A43" s="45" t="s">
        <v>67</v>
      </c>
      <c r="B43" s="46" t="s">
        <v>68</v>
      </c>
      <c r="C43" s="28">
        <v>40</v>
      </c>
      <c r="D43" s="47"/>
    </row>
    <row r="44" spans="1:4" ht="66" customHeight="1" x14ac:dyDescent="0.25">
      <c r="A44" s="45" t="s">
        <v>69</v>
      </c>
      <c r="B44" s="46" t="s">
        <v>70</v>
      </c>
      <c r="C44" s="28">
        <v>64</v>
      </c>
      <c r="D44" s="47"/>
    </row>
    <row r="45" spans="1:4" ht="81.75" customHeight="1" x14ac:dyDescent="0.25">
      <c r="A45" s="45" t="s">
        <v>71</v>
      </c>
      <c r="B45" s="46" t="s">
        <v>72</v>
      </c>
      <c r="C45" s="28">
        <v>1275</v>
      </c>
      <c r="D45" s="47"/>
    </row>
    <row r="46" spans="1:4" ht="36" customHeight="1" x14ac:dyDescent="0.25">
      <c r="A46" s="45" t="s">
        <v>73</v>
      </c>
      <c r="B46" s="46" t="s">
        <v>74</v>
      </c>
      <c r="C46" s="28">
        <v>580</v>
      </c>
      <c r="D46" s="47"/>
    </row>
    <row r="47" spans="1:4" x14ac:dyDescent="0.25">
      <c r="A47" s="49" t="s">
        <v>75</v>
      </c>
      <c r="B47" s="50" t="s">
        <v>76</v>
      </c>
      <c r="C47" s="51">
        <f>C48</f>
        <v>3315718.8123699999</v>
      </c>
      <c r="D47" s="52"/>
    </row>
    <row r="48" spans="1:4" ht="26.4" x14ac:dyDescent="0.25">
      <c r="A48" s="49" t="s">
        <v>77</v>
      </c>
      <c r="B48" s="50" t="s">
        <v>78</v>
      </c>
      <c r="C48" s="53">
        <f>C49+C52+C59+C67</f>
        <v>3315718.8123699999</v>
      </c>
      <c r="D48" s="52"/>
    </row>
    <row r="49" spans="1:9" ht="26.4" x14ac:dyDescent="0.25">
      <c r="A49" s="49" t="s">
        <v>79</v>
      </c>
      <c r="B49" s="50" t="s">
        <v>80</v>
      </c>
      <c r="C49" s="53">
        <f>C50+C51</f>
        <v>407058.29100000003</v>
      </c>
      <c r="D49" s="52"/>
    </row>
    <row r="50" spans="1:9" ht="26.4" x14ac:dyDescent="0.25">
      <c r="A50" s="54" t="s">
        <v>81</v>
      </c>
      <c r="B50" s="10" t="s">
        <v>82</v>
      </c>
      <c r="C50" s="55">
        <v>402666.00300000003</v>
      </c>
      <c r="D50" s="56">
        <v>345670977</v>
      </c>
      <c r="H50" s="57">
        <v>345671</v>
      </c>
    </row>
    <row r="51" spans="1:9" ht="41.1" customHeight="1" x14ac:dyDescent="0.25">
      <c r="A51" s="54" t="s">
        <v>83</v>
      </c>
      <c r="B51" s="58" t="s">
        <v>84</v>
      </c>
      <c r="C51" s="55">
        <v>4392.2879999999996</v>
      </c>
      <c r="D51" s="59"/>
      <c r="H51" s="57"/>
    </row>
    <row r="52" spans="1:9" ht="15.9" customHeight="1" x14ac:dyDescent="0.25">
      <c r="A52" s="96" t="s">
        <v>85</v>
      </c>
      <c r="B52" s="97"/>
      <c r="C52" s="60">
        <f>SUM(C53:C57)+C58</f>
        <v>126086.03401</v>
      </c>
      <c r="D52" s="61"/>
      <c r="H52" s="1">
        <v>152652.9</v>
      </c>
    </row>
    <row r="53" spans="1:9" ht="63" customHeight="1" x14ac:dyDescent="0.25">
      <c r="A53" s="54" t="s">
        <v>86</v>
      </c>
      <c r="B53" s="10" t="s">
        <v>87</v>
      </c>
      <c r="C53" s="62">
        <v>88092.431830000001</v>
      </c>
      <c r="D53" s="63"/>
    </row>
    <row r="54" spans="1:9" ht="52.05" customHeight="1" x14ac:dyDescent="0.25">
      <c r="A54" s="64" t="s">
        <v>88</v>
      </c>
      <c r="B54" s="10" t="s">
        <v>89</v>
      </c>
      <c r="C54" s="62">
        <v>1770.6810499999999</v>
      </c>
      <c r="D54" s="63"/>
    </row>
    <row r="55" spans="1:9" ht="41.1" customHeight="1" x14ac:dyDescent="0.25">
      <c r="A55" s="64" t="s">
        <v>90</v>
      </c>
      <c r="B55" s="65" t="s">
        <v>91</v>
      </c>
      <c r="C55" s="48">
        <v>22345.86522</v>
      </c>
      <c r="D55" s="63"/>
    </row>
    <row r="56" spans="1:9" ht="24" customHeight="1" x14ac:dyDescent="0.25">
      <c r="A56" s="66" t="s">
        <v>92</v>
      </c>
      <c r="B56" s="65" t="s">
        <v>93</v>
      </c>
      <c r="C56" s="48">
        <v>104.73684</v>
      </c>
      <c r="D56" s="63"/>
    </row>
    <row r="57" spans="1:9" ht="39" customHeight="1" x14ac:dyDescent="0.25">
      <c r="A57" s="66" t="s">
        <v>94</v>
      </c>
      <c r="B57" s="10" t="s">
        <v>95</v>
      </c>
      <c r="C57" s="55">
        <v>9792.3190699999996</v>
      </c>
      <c r="D57" s="63"/>
    </row>
    <row r="58" spans="1:9" ht="24" customHeight="1" x14ac:dyDescent="0.25">
      <c r="A58" s="66" t="s">
        <v>96</v>
      </c>
      <c r="B58" s="67" t="s">
        <v>97</v>
      </c>
      <c r="C58" s="55">
        <v>3980</v>
      </c>
      <c r="D58" s="63"/>
    </row>
    <row r="59" spans="1:9" ht="15.75" customHeight="1" x14ac:dyDescent="0.25">
      <c r="A59" s="96" t="s">
        <v>98</v>
      </c>
      <c r="B59" s="97"/>
      <c r="C59" s="53">
        <f>SUM(C60:C66)</f>
        <v>2685072.5894599999</v>
      </c>
      <c r="D59" s="68" t="e">
        <f>C59+#REF!</f>
        <v>#REF!</v>
      </c>
      <c r="H59" s="57">
        <v>1795912.1</v>
      </c>
    </row>
    <row r="60" spans="1:9" ht="39" customHeight="1" x14ac:dyDescent="0.25">
      <c r="A60" s="54" t="s">
        <v>99</v>
      </c>
      <c r="B60" s="10" t="s">
        <v>100</v>
      </c>
      <c r="C60" s="48">
        <v>8420.4869999999992</v>
      </c>
      <c r="D60" s="63"/>
      <c r="F60" s="69"/>
    </row>
    <row r="61" spans="1:9" ht="53.1" customHeight="1" x14ac:dyDescent="0.25">
      <c r="A61" s="54" t="s">
        <v>101</v>
      </c>
      <c r="B61" s="10" t="s">
        <v>102</v>
      </c>
      <c r="C61" s="70">
        <v>223</v>
      </c>
      <c r="D61" s="63"/>
      <c r="F61" s="71"/>
    </row>
    <row r="62" spans="1:9" ht="66.900000000000006" customHeight="1" x14ac:dyDescent="0.25">
      <c r="A62" s="72" t="s">
        <v>103</v>
      </c>
      <c r="B62" s="73" t="s">
        <v>104</v>
      </c>
      <c r="C62" s="62">
        <v>107336.88</v>
      </c>
      <c r="D62" s="63"/>
      <c r="F62" s="71"/>
      <c r="I62" s="74"/>
    </row>
    <row r="63" spans="1:9" ht="39.9" customHeight="1" x14ac:dyDescent="0.25">
      <c r="A63" s="54" t="s">
        <v>105</v>
      </c>
      <c r="B63" s="10" t="s">
        <v>106</v>
      </c>
      <c r="C63" s="75">
        <v>2524734.8584599998</v>
      </c>
      <c r="D63" s="76" t="e">
        <f>C63+#REF!</f>
        <v>#REF!</v>
      </c>
      <c r="E63" s="77">
        <v>16021.89</v>
      </c>
      <c r="F63" s="78">
        <f>C63+E63</f>
        <v>2540756.7484599999</v>
      </c>
    </row>
    <row r="64" spans="1:9" ht="39" customHeight="1" x14ac:dyDescent="0.25">
      <c r="A64" s="54" t="s">
        <v>107</v>
      </c>
      <c r="B64" s="58" t="s">
        <v>108</v>
      </c>
      <c r="C64" s="62">
        <v>10387.572</v>
      </c>
      <c r="D64" s="79"/>
      <c r="E64" s="80"/>
      <c r="F64" s="71"/>
    </row>
    <row r="65" spans="1:9" ht="54" customHeight="1" x14ac:dyDescent="0.25">
      <c r="A65" s="81" t="s">
        <v>109</v>
      </c>
      <c r="B65" s="58" t="s">
        <v>110</v>
      </c>
      <c r="C65" s="75">
        <v>33578.305</v>
      </c>
      <c r="D65" s="79"/>
      <c r="E65" s="80"/>
      <c r="F65" s="69"/>
      <c r="I65" s="77"/>
    </row>
    <row r="66" spans="1:9" ht="16.5" customHeight="1" x14ac:dyDescent="0.25">
      <c r="A66" s="81" t="s">
        <v>111</v>
      </c>
      <c r="B66" s="82" t="s">
        <v>112</v>
      </c>
      <c r="C66" s="75">
        <v>391.48700000000002</v>
      </c>
      <c r="D66" s="79"/>
      <c r="E66" s="80"/>
      <c r="F66" s="69"/>
      <c r="I66" s="77"/>
    </row>
    <row r="67" spans="1:9" ht="13.5" customHeight="1" x14ac:dyDescent="0.25">
      <c r="A67" s="83" t="s">
        <v>113</v>
      </c>
      <c r="B67" s="84" t="s">
        <v>114</v>
      </c>
      <c r="C67" s="85">
        <f>SUM(C68:C70)</f>
        <v>97501.897899999996</v>
      </c>
      <c r="D67" s="79"/>
      <c r="E67" s="80"/>
      <c r="F67" s="69"/>
      <c r="I67" s="77"/>
    </row>
    <row r="68" spans="1:9" ht="78" customHeight="1" x14ac:dyDescent="0.25">
      <c r="A68" s="81" t="s">
        <v>115</v>
      </c>
      <c r="B68" s="10" t="s">
        <v>116</v>
      </c>
      <c r="C68" s="70">
        <v>5147.4343399999998</v>
      </c>
      <c r="D68" s="79"/>
    </row>
    <row r="69" spans="1:9" ht="117.75" customHeight="1" x14ac:dyDescent="0.25">
      <c r="A69" s="86" t="s">
        <v>117</v>
      </c>
      <c r="B69" s="87" t="s">
        <v>118</v>
      </c>
      <c r="C69" s="70">
        <v>2005.08</v>
      </c>
      <c r="D69" s="79"/>
    </row>
    <row r="70" spans="1:9" ht="15.75" customHeight="1" x14ac:dyDescent="0.25">
      <c r="A70" s="88" t="s">
        <v>119</v>
      </c>
      <c r="B70" s="10" t="s">
        <v>114</v>
      </c>
      <c r="C70" s="89">
        <v>90349.383560000002</v>
      </c>
      <c r="D70" s="63"/>
      <c r="E70" s="90"/>
    </row>
    <row r="71" spans="1:9" ht="15" customHeight="1" x14ac:dyDescent="0.25">
      <c r="A71" s="91" t="s">
        <v>120</v>
      </c>
      <c r="B71" s="92"/>
      <c r="C71" s="93">
        <f>C47+C12</f>
        <v>3642773.2868400002</v>
      </c>
      <c r="D71" s="52"/>
      <c r="F71" s="94"/>
      <c r="H71" s="57">
        <f>SUM(H50:H70)</f>
        <v>2294236</v>
      </c>
    </row>
    <row r="72" spans="1:9" x14ac:dyDescent="0.25">
      <c r="C72" s="71"/>
      <c r="D72" s="71"/>
    </row>
    <row r="73" spans="1:9" x14ac:dyDescent="0.25">
      <c r="C73" s="90"/>
    </row>
    <row r="74" spans="1:9" x14ac:dyDescent="0.25">
      <c r="C74" s="95"/>
    </row>
    <row r="75" spans="1:9" x14ac:dyDescent="0.25">
      <c r="C75" s="71"/>
    </row>
    <row r="76" spans="1:9" x14ac:dyDescent="0.25">
      <c r="C76" s="71"/>
    </row>
  </sheetData>
  <sheetProtection formatCells="0" formatColumns="0" formatRows="0" insertColumns="0" insertRows="0" insertHyperlinks="0" deleteColumns="0" deleteRows="0" sort="0" autoFilter="0" pivotTables="0"/>
  <mergeCells count="14">
    <mergeCell ref="B1:C1"/>
    <mergeCell ref="B2:C2"/>
    <mergeCell ref="B3:C3"/>
    <mergeCell ref="B4:C4"/>
    <mergeCell ref="B5:C5"/>
    <mergeCell ref="A59:B59"/>
    <mergeCell ref="A10:A11"/>
    <mergeCell ref="B10:B11"/>
    <mergeCell ref="C10:C11"/>
    <mergeCell ref="B6:C6"/>
    <mergeCell ref="A8:C8"/>
    <mergeCell ref="A9:C9"/>
    <mergeCell ref="A12:B12"/>
    <mergeCell ref="A52:B52"/>
  </mergeCells>
  <hyperlinks>
    <hyperlink ref="B36" r:id="rId1" location="block_50" display="Административные штрафы, установленные главой 5 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"/>
    <hyperlink ref="B37" r:id="rId2" location="block_60" display="Административные штрафы, установленные главой 6 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"/>
    <hyperlink ref="B39" r:id="rId3" location="block_70" display="Административные штрафы, установленные главой 7 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"/>
    <hyperlink ref="B40" r:id="rId4" location="block_130" display="Административные штрафы, установленные главой 13 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"/>
    <hyperlink ref="B43" r:id="rId5" location="block_170" display="Административные штрафы, установленные главой 17 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"/>
    <hyperlink ref="B44" r:id="rId6" location="block_190" display="Административные штрафы, установленные главой 19 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"/>
    <hyperlink ref="B45" r:id="rId7" location="block_200" display="Административные штрафы, установленные главой 20 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"/>
    <hyperlink ref="B38" r:id="rId8" location="block_70" display="Административные штрафы, установленные главой 7 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"/>
  </hyperlinks>
  <printOptions horizontalCentered="1"/>
  <pageMargins left="0.59055118110236204" right="0.196850393700787" top="0.39370078740157499" bottom="0" header="0" footer="0"/>
  <pageSetup paperSize="9" scale="95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 </vt:lpstr>
      <vt:lpstr>'Приложение 1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Даниял</dc:creator>
  <cp:lastModifiedBy>nur-magomed95@yandex.ru</cp:lastModifiedBy>
  <cp:lastPrinted>2026-07-17T14:45:23Z</cp:lastPrinted>
  <dcterms:created xsi:type="dcterms:W3CDTF">2008-09-05T05:21:00Z</dcterms:created>
  <dcterms:modified xsi:type="dcterms:W3CDTF">2026-07-17T14:49:17Z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FA657F97601B4ECF972A9BE48700D98C_13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